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or_common\Бизнес-планирование (тепло) ТЭ\Тарифы\2022\"/>
    </mc:Choice>
  </mc:AlternateContent>
  <bookViews>
    <workbookView xWindow="0" yWindow="0" windowWidth="28800" windowHeight="11772" tabRatio="715"/>
  </bookViews>
  <sheets>
    <sheet name="Централиз. теплоснабжение" sheetId="3" r:id="rId1"/>
    <sheet name="Угольные котельные" sheetId="4" r:id="rId2"/>
    <sheet name="с. Тимирязевское,с. Дзержинское" sheetId="6" r:id="rId3"/>
    <sheet name="Котельная Водяная, 80" sheetId="7" r:id="rId4"/>
    <sheet name="Котельная ТОКПБ" sheetId="8" r:id="rId5"/>
    <sheet name="Котельные с. Дзержинское" sheetId="9" r:id="rId6"/>
    <sheet name="Котельные Зональная ст." sheetId="10" r:id="rId7"/>
  </sheets>
  <calcPr calcId="162913"/>
</workbook>
</file>

<file path=xl/calcChain.xml><?xml version="1.0" encoding="utf-8"?>
<calcChain xmlns="http://schemas.openxmlformats.org/spreadsheetml/2006/main">
  <c r="C9" i="6" l="1"/>
  <c r="C15" i="4" l="1"/>
  <c r="H12" i="3" l="1"/>
  <c r="G12" i="3"/>
  <c r="H15" i="3"/>
  <c r="I15" i="3"/>
  <c r="J15" i="3"/>
  <c r="G15" i="3"/>
  <c r="I12" i="3"/>
  <c r="J12" i="3"/>
  <c r="D12" i="3"/>
  <c r="E12" i="3"/>
  <c r="F12" i="3"/>
  <c r="D15" i="3"/>
  <c r="E15" i="3"/>
  <c r="F15" i="3"/>
  <c r="C15" i="3"/>
  <c r="C12" i="3"/>
  <c r="C14" i="3" l="1"/>
  <c r="C15" i="10" l="1"/>
  <c r="C12" i="10"/>
  <c r="C14" i="10" s="1"/>
  <c r="F15" i="10"/>
  <c r="E15" i="10"/>
  <c r="D15" i="10"/>
  <c r="C9" i="10"/>
  <c r="F9" i="10"/>
  <c r="E12" i="10"/>
  <c r="E14" i="10" s="1"/>
  <c r="D9" i="10"/>
  <c r="C15" i="9"/>
  <c r="F12" i="9"/>
  <c r="F14" i="9" s="1"/>
  <c r="C12" i="9"/>
  <c r="C14" i="9" s="1"/>
  <c r="F15" i="9"/>
  <c r="E15" i="9"/>
  <c r="D15" i="9"/>
  <c r="C9" i="9"/>
  <c r="F9" i="9"/>
  <c r="E12" i="9"/>
  <c r="E14" i="9" s="1"/>
  <c r="D9" i="9"/>
  <c r="C12" i="8"/>
  <c r="F9" i="8"/>
  <c r="E9" i="8"/>
  <c r="D12" i="8"/>
  <c r="C15" i="8"/>
  <c r="F15" i="8"/>
  <c r="E15" i="8"/>
  <c r="D15" i="8"/>
  <c r="D9" i="8"/>
  <c r="C9" i="8"/>
  <c r="G15" i="7"/>
  <c r="C15" i="7"/>
  <c r="D15" i="7" s="1"/>
  <c r="C12" i="7"/>
  <c r="H12" i="7" s="1"/>
  <c r="H14" i="7" s="1"/>
  <c r="J15" i="7"/>
  <c r="I15" i="7"/>
  <c r="H15" i="7"/>
  <c r="C9" i="7"/>
  <c r="J9" i="7"/>
  <c r="I9" i="7"/>
  <c r="H9" i="7"/>
  <c r="G9" i="7"/>
  <c r="F9" i="7"/>
  <c r="E9" i="7"/>
  <c r="D9" i="7"/>
  <c r="C15" i="6"/>
  <c r="D15" i="6" s="1"/>
  <c r="G15" i="6"/>
  <c r="C12" i="6"/>
  <c r="C14" i="6" s="1"/>
  <c r="J15" i="6"/>
  <c r="I15" i="6"/>
  <c r="H15" i="6"/>
  <c r="J9" i="6"/>
  <c r="I9" i="6"/>
  <c r="H9" i="6"/>
  <c r="G9" i="6"/>
  <c r="F9" i="6"/>
  <c r="E9" i="6"/>
  <c r="D9" i="6"/>
  <c r="G15" i="4"/>
  <c r="J15" i="4"/>
  <c r="I15" i="4"/>
  <c r="H15" i="4"/>
  <c r="F15" i="4"/>
  <c r="E15" i="4"/>
  <c r="D15" i="4"/>
  <c r="C12" i="4"/>
  <c r="C14" i="4" s="1"/>
  <c r="J9" i="4"/>
  <c r="I9" i="4"/>
  <c r="H9" i="4"/>
  <c r="G9" i="4"/>
  <c r="F9" i="4"/>
  <c r="E9" i="4"/>
  <c r="D9" i="4"/>
  <c r="C9" i="4"/>
  <c r="J12" i="4" l="1"/>
  <c r="J14" i="4" s="1"/>
  <c r="F12" i="8"/>
  <c r="F12" i="6"/>
  <c r="F14" i="6" s="1"/>
  <c r="G12" i="4"/>
  <c r="G14" i="4" s="1"/>
  <c r="F12" i="4"/>
  <c r="F14" i="4" s="1"/>
  <c r="F15" i="6"/>
  <c r="E12" i="8"/>
  <c r="E14" i="8" s="1"/>
  <c r="H12" i="4"/>
  <c r="H14" i="4" s="1"/>
  <c r="I12" i="4"/>
  <c r="I14" i="4" s="1"/>
  <c r="F15" i="7"/>
  <c r="D12" i="4"/>
  <c r="D14" i="4" s="1"/>
  <c r="D12" i="10"/>
  <c r="D14" i="10" s="1"/>
  <c r="E12" i="4"/>
  <c r="E14" i="4" s="1"/>
  <c r="E15" i="6"/>
  <c r="F12" i="10"/>
  <c r="F14" i="10" s="1"/>
  <c r="E9" i="10"/>
  <c r="D12" i="9"/>
  <c r="D14" i="9" s="1"/>
  <c r="E9" i="9"/>
  <c r="D14" i="8"/>
  <c r="F14" i="8"/>
  <c r="C14" i="8"/>
  <c r="E15" i="7"/>
  <c r="J12" i="7"/>
  <c r="J14" i="7" s="1"/>
  <c r="E12" i="7"/>
  <c r="E14" i="7" s="1"/>
  <c r="F12" i="7"/>
  <c r="F14" i="7" s="1"/>
  <c r="I12" i="7"/>
  <c r="I14" i="7" s="1"/>
  <c r="G12" i="7"/>
  <c r="G14" i="7" s="1"/>
  <c r="C14" i="7"/>
  <c r="D12" i="7"/>
  <c r="D14" i="7" s="1"/>
  <c r="H12" i="6"/>
  <c r="H14" i="6" s="1"/>
  <c r="D12" i="6"/>
  <c r="D14" i="6" s="1"/>
  <c r="I12" i="6"/>
  <c r="I14" i="6" s="1"/>
  <c r="E12" i="6"/>
  <c r="E14" i="6" s="1"/>
  <c r="J12" i="6"/>
  <c r="J14" i="6" s="1"/>
  <c r="G12" i="6"/>
  <c r="G14" i="6" s="1"/>
  <c r="J14" i="3"/>
  <c r="I14" i="3"/>
  <c r="H14" i="3"/>
  <c r="G14" i="3"/>
  <c r="J9" i="3"/>
  <c r="I9" i="3"/>
  <c r="H9" i="3"/>
  <c r="G9" i="3"/>
  <c r="C9" i="3"/>
  <c r="F14" i="3"/>
  <c r="E14" i="3"/>
  <c r="F9" i="3"/>
  <c r="E9" i="3"/>
  <c r="D14" i="3"/>
  <c r="D9" i="3"/>
</calcChain>
</file>

<file path=xl/sharedStrings.xml><?xml version="1.0" encoding="utf-8"?>
<sst xmlns="http://schemas.openxmlformats.org/spreadsheetml/2006/main" count="227" uniqueCount="27">
  <si>
    <t>Источник теплоснабжения</t>
  </si>
  <si>
    <t>Централизованное теплоснабжение</t>
  </si>
  <si>
    <t>Котельные с.Тимирязевское, с.Дзержинское</t>
  </si>
  <si>
    <t>Котельная по ул.Водяная,80</t>
  </si>
  <si>
    <t>Котельная ТОКПБ</t>
  </si>
  <si>
    <t>Котельные  с.Дзержинское ул.Фабричная, ул.Волынова, ул. Логовая</t>
  </si>
  <si>
    <t>Угольные котельные</t>
  </si>
  <si>
    <t>Открытая система горячего водоснабжения с наружной сетью горячего водоснабжения</t>
  </si>
  <si>
    <t xml:space="preserve">с изолированными стояками </t>
  </si>
  <si>
    <t xml:space="preserve">с неизолированными стояками </t>
  </si>
  <si>
    <t>Открытая система горячего водоснабжения без наружной сети горячего водоснабжения</t>
  </si>
  <si>
    <t>Закрытая система горячего водоснабжения с наружной сетью горячего водоснабжения</t>
  </si>
  <si>
    <t>Закрытая система горячего водоснабжения без наружной сети горячего водоснабжения</t>
  </si>
  <si>
    <t>с полотенцесушителями</t>
  </si>
  <si>
    <t>без полотенцесушителей</t>
  </si>
  <si>
    <t>Тип горячего водоразбора</t>
  </si>
  <si>
    <t>Единица измерения</t>
  </si>
  <si>
    <t xml:space="preserve">Компонент на тепловую энергию </t>
  </si>
  <si>
    <t>Гкал на подогрев 1 куб.м. холодной воды</t>
  </si>
  <si>
    <t>руб./Гкал</t>
  </si>
  <si>
    <t>Норматив расхода тепловой энергии, используемой на подогрев холодной воды для предоставления коммунальной услуги по горячему водоснабжению</t>
  </si>
  <si>
    <t>руб.</t>
  </si>
  <si>
    <t>Стоимость ГВС (компонент на т/энергию)</t>
  </si>
  <si>
    <t xml:space="preserve">Стоимость ГВС (компонент на ХОВ/ХВ) </t>
  </si>
  <si>
    <t>Котельная, расположенная по адресу Томский район, поселок Зональная Станция, ул.Полевая, 23/1</t>
  </si>
  <si>
    <t>Стоимость 1 куб.м. ГВС с 01 января по 30 июня 2021г. для населения.</t>
  </si>
  <si>
    <t>Стоимость 1 куб.м. ГВС с 01 января по 30 июня 2022г. для населения.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</si>
</sst>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justify" vertical="center"/>
    </xf>
    <xf numFmtId="0" fontId="2" fillId="0" borderId="14" xfId="0" applyFont="1" applyFill="1" applyBorder="1" applyAlignment="1">
      <alignment horizontal="justify" vertical="center"/>
    </xf>
    <xf numFmtId="0" fontId="2" fillId="0" borderId="15" xfId="0" applyFont="1" applyFill="1" applyBorder="1" applyAlignment="1">
      <alignment horizontal="justify" vertical="center"/>
    </xf>
    <xf numFmtId="0" fontId="2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2" fillId="0" borderId="24" xfId="0" applyFont="1" applyBorder="1" applyAlignment="1">
      <alignment horizontal="justify" vertical="center"/>
    </xf>
    <xf numFmtId="0" fontId="2" fillId="0" borderId="25" xfId="0" applyFont="1" applyBorder="1" applyAlignment="1">
      <alignment horizontal="justify" vertical="center"/>
    </xf>
    <xf numFmtId="0" fontId="4" fillId="0" borderId="0" xfId="0" applyFont="1"/>
    <xf numFmtId="0" fontId="1" fillId="0" borderId="26" xfId="0" applyFont="1" applyBorder="1" applyAlignment="1">
      <alignment horizontal="justify" vertical="center"/>
    </xf>
    <xf numFmtId="0" fontId="2" fillId="0" borderId="27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justify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2" fillId="0" borderId="30" xfId="0" applyFont="1" applyBorder="1" applyAlignment="1">
      <alignment horizontal="justify" vertical="center"/>
    </xf>
    <xf numFmtId="0" fontId="3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justify" vertical="center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justify" vertical="center"/>
    </xf>
    <xf numFmtId="0" fontId="1" fillId="0" borderId="24" xfId="0" applyFont="1" applyBorder="1" applyAlignment="1">
      <alignment horizontal="justify" vertical="center"/>
    </xf>
    <xf numFmtId="0" fontId="2" fillId="0" borderId="8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2" fontId="3" fillId="0" borderId="25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" fillId="0" borderId="18" xfId="0" applyFont="1" applyBorder="1" applyAlignment="1">
      <alignment horizontal="justify" vertical="center"/>
    </xf>
    <xf numFmtId="0" fontId="2" fillId="0" borderId="36" xfId="0" applyFont="1" applyBorder="1" applyAlignment="1">
      <alignment horizontal="justify" vertical="center"/>
    </xf>
    <xf numFmtId="0" fontId="3" fillId="0" borderId="3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abSelected="1" zoomScale="90" zoomScaleNormal="90" workbookViewId="0">
      <selection activeCell="D13" sqref="D13"/>
    </sheetView>
  </sheetViews>
  <sheetFormatPr defaultRowHeight="14.4" x14ac:dyDescent="0.3"/>
  <cols>
    <col min="1" max="1" width="30.109375" customWidth="1"/>
    <col min="2" max="2" width="12.44140625" customWidth="1"/>
    <col min="3" max="3" width="20" customWidth="1"/>
    <col min="4" max="4" width="20.6640625" customWidth="1"/>
    <col min="5" max="5" width="18.88671875" customWidth="1"/>
    <col min="6" max="6" width="22" customWidth="1"/>
    <col min="7" max="7" width="20" customWidth="1"/>
    <col min="8" max="8" width="20.6640625" customWidth="1"/>
    <col min="9" max="9" width="18.88671875" customWidth="1"/>
    <col min="10" max="10" width="22" customWidth="1"/>
  </cols>
  <sheetData>
    <row r="1" spans="1:10" ht="16.8" x14ac:dyDescent="0.3">
      <c r="A1" s="20" t="s">
        <v>26</v>
      </c>
      <c r="B1" s="1"/>
      <c r="E1" s="2"/>
      <c r="F1" s="2"/>
    </row>
    <row r="2" spans="1:10" ht="15" thickBot="1" x14ac:dyDescent="0.35">
      <c r="A2" s="2"/>
      <c r="B2" s="2"/>
      <c r="C2" s="2"/>
      <c r="D2" s="2"/>
      <c r="E2" s="2"/>
      <c r="F2" s="2"/>
    </row>
    <row r="3" spans="1:10" s="71" customFormat="1" ht="15" customHeight="1" thickBot="1" x14ac:dyDescent="0.35">
      <c r="A3" s="70" t="s">
        <v>0</v>
      </c>
      <c r="B3" s="58" t="s">
        <v>16</v>
      </c>
      <c r="C3" s="55" t="s">
        <v>1</v>
      </c>
      <c r="D3" s="56"/>
      <c r="E3" s="56"/>
      <c r="F3" s="56"/>
      <c r="G3" s="56"/>
      <c r="H3" s="56"/>
      <c r="I3" s="56"/>
      <c r="J3" s="57"/>
    </row>
    <row r="4" spans="1:10" s="71" customFormat="1" ht="38.25" customHeight="1" x14ac:dyDescent="0.3">
      <c r="A4" s="60" t="s">
        <v>15</v>
      </c>
      <c r="B4" s="59"/>
      <c r="C4" s="51" t="s">
        <v>7</v>
      </c>
      <c r="D4" s="52"/>
      <c r="E4" s="53" t="s">
        <v>10</v>
      </c>
      <c r="F4" s="62"/>
      <c r="G4" s="51" t="s">
        <v>11</v>
      </c>
      <c r="H4" s="52"/>
      <c r="I4" s="53" t="s">
        <v>12</v>
      </c>
      <c r="J4" s="54"/>
    </row>
    <row r="5" spans="1:10" s="71" customFormat="1" ht="28.2" thickBot="1" x14ac:dyDescent="0.35">
      <c r="A5" s="61"/>
      <c r="B5" s="59"/>
      <c r="C5" s="72" t="s">
        <v>8</v>
      </c>
      <c r="D5" s="73" t="s">
        <v>9</v>
      </c>
      <c r="E5" s="73" t="s">
        <v>8</v>
      </c>
      <c r="F5" s="75" t="s">
        <v>9</v>
      </c>
      <c r="G5" s="72" t="s">
        <v>8</v>
      </c>
      <c r="H5" s="73" t="s">
        <v>9</v>
      </c>
      <c r="I5" s="73" t="s">
        <v>8</v>
      </c>
      <c r="J5" s="74" t="s">
        <v>9</v>
      </c>
    </row>
    <row r="6" spans="1:10" x14ac:dyDescent="0.3">
      <c r="A6" s="16" t="s">
        <v>13</v>
      </c>
      <c r="B6" s="48"/>
      <c r="C6" s="17"/>
      <c r="D6" s="18"/>
      <c r="E6" s="18"/>
      <c r="F6" s="19"/>
      <c r="G6" s="17"/>
      <c r="H6" s="18"/>
      <c r="I6" s="18"/>
      <c r="J6" s="49"/>
    </row>
    <row r="7" spans="1:10" ht="27.6" x14ac:dyDescent="0.3">
      <c r="A7" s="10" t="s">
        <v>17</v>
      </c>
      <c r="B7" s="22" t="s">
        <v>19</v>
      </c>
      <c r="C7" s="13">
        <v>2088.23</v>
      </c>
      <c r="D7" s="3">
        <v>2088.23</v>
      </c>
      <c r="E7" s="3">
        <v>2088.23</v>
      </c>
      <c r="F7" s="5">
        <v>2088.23</v>
      </c>
      <c r="G7" s="13">
        <v>2088.23</v>
      </c>
      <c r="H7" s="3">
        <v>2088.23</v>
      </c>
      <c r="I7" s="31">
        <v>2088.23</v>
      </c>
      <c r="J7" s="5">
        <v>2088.23</v>
      </c>
    </row>
    <row r="8" spans="1:10" ht="82.8" x14ac:dyDescent="0.3">
      <c r="A8" s="10" t="s">
        <v>20</v>
      </c>
      <c r="B8" s="22" t="s">
        <v>18</v>
      </c>
      <c r="C8" s="68">
        <v>6.3140000000000002E-2</v>
      </c>
      <c r="D8" s="69">
        <v>6.8190000000000001E-2</v>
      </c>
      <c r="E8" s="3">
        <v>6.062E-2</v>
      </c>
      <c r="F8" s="5">
        <v>6.5670000000000006E-2</v>
      </c>
      <c r="G8" s="13">
        <v>6.3140000000000002E-2</v>
      </c>
      <c r="H8" s="3">
        <v>6.8190000000000001E-2</v>
      </c>
      <c r="I8" s="3">
        <v>6.062E-2</v>
      </c>
      <c r="J8" s="50">
        <v>6.5670000000000006E-2</v>
      </c>
    </row>
    <row r="9" spans="1:10" ht="27.6" x14ac:dyDescent="0.3">
      <c r="A9" s="10" t="s">
        <v>22</v>
      </c>
      <c r="B9" s="23" t="s">
        <v>21</v>
      </c>
      <c r="C9" s="14">
        <f t="shared" ref="C9:J9" si="0">C7*C8</f>
        <v>131.85084220000002</v>
      </c>
      <c r="D9" s="4">
        <f t="shared" si="0"/>
        <v>142.39640370000001</v>
      </c>
      <c r="E9" s="4">
        <f t="shared" si="0"/>
        <v>126.5885026</v>
      </c>
      <c r="F9" s="6">
        <f t="shared" si="0"/>
        <v>137.13406410000002</v>
      </c>
      <c r="G9" s="14">
        <f t="shared" si="0"/>
        <v>131.85084220000002</v>
      </c>
      <c r="H9" s="4">
        <f t="shared" si="0"/>
        <v>142.39640370000001</v>
      </c>
      <c r="I9" s="4">
        <f t="shared" si="0"/>
        <v>126.5885026</v>
      </c>
      <c r="J9" s="6">
        <f t="shared" si="0"/>
        <v>137.13406410000002</v>
      </c>
    </row>
    <row r="10" spans="1:10" ht="27.6" x14ac:dyDescent="0.3">
      <c r="A10" s="10" t="s">
        <v>23</v>
      </c>
      <c r="B10" s="23" t="s">
        <v>21</v>
      </c>
      <c r="C10" s="14">
        <v>10.45</v>
      </c>
      <c r="D10" s="4">
        <v>10.45</v>
      </c>
      <c r="E10" s="4">
        <v>10.45</v>
      </c>
      <c r="F10" s="6">
        <v>10.45</v>
      </c>
      <c r="G10" s="14">
        <v>52.55</v>
      </c>
      <c r="H10" s="4">
        <v>52.55</v>
      </c>
      <c r="I10" s="4">
        <v>52.55</v>
      </c>
      <c r="J10" s="6">
        <v>52.55</v>
      </c>
    </row>
    <row r="11" spans="1:10" ht="18" x14ac:dyDescent="0.3">
      <c r="A11" s="9" t="s">
        <v>14</v>
      </c>
      <c r="B11" s="24"/>
      <c r="C11" s="14"/>
      <c r="D11" s="4"/>
      <c r="E11" s="4"/>
      <c r="F11" s="6"/>
      <c r="G11" s="14"/>
      <c r="H11" s="4"/>
      <c r="I11" s="4"/>
      <c r="J11" s="6"/>
    </row>
    <row r="12" spans="1:10" ht="27.6" x14ac:dyDescent="0.3">
      <c r="A12" s="10" t="s">
        <v>17</v>
      </c>
      <c r="B12" s="22" t="s">
        <v>19</v>
      </c>
      <c r="C12" s="13">
        <f>C7</f>
        <v>2088.23</v>
      </c>
      <c r="D12" s="3">
        <f t="shared" ref="D12:H12" si="1">D7</f>
        <v>2088.23</v>
      </c>
      <c r="E12" s="3">
        <f t="shared" si="1"/>
        <v>2088.23</v>
      </c>
      <c r="F12" s="5">
        <f t="shared" si="1"/>
        <v>2088.23</v>
      </c>
      <c r="G12" s="47">
        <f t="shared" si="1"/>
        <v>2088.23</v>
      </c>
      <c r="H12" s="31">
        <f t="shared" si="1"/>
        <v>2088.23</v>
      </c>
      <c r="I12" s="3">
        <f t="shared" ref="I12:J12" si="2">I7</f>
        <v>2088.23</v>
      </c>
      <c r="J12" s="5">
        <f t="shared" si="2"/>
        <v>2088.23</v>
      </c>
    </row>
    <row r="13" spans="1:10" ht="82.8" x14ac:dyDescent="0.3">
      <c r="A13" s="10" t="s">
        <v>20</v>
      </c>
      <c r="B13" s="22" t="s">
        <v>18</v>
      </c>
      <c r="C13" s="13">
        <v>5.8090000000000003E-2</v>
      </c>
      <c r="D13" s="3">
        <v>6.3140000000000002E-2</v>
      </c>
      <c r="E13" s="3">
        <v>5.5559999999999998E-2</v>
      </c>
      <c r="F13" s="5">
        <v>6.062E-2</v>
      </c>
      <c r="G13" s="13">
        <v>5.8090000000000003E-2</v>
      </c>
      <c r="H13" s="3">
        <v>6.3140000000000002E-2</v>
      </c>
      <c r="I13" s="3">
        <v>5.5559999999999998E-2</v>
      </c>
      <c r="J13" s="5">
        <v>6.062E-2</v>
      </c>
    </row>
    <row r="14" spans="1:10" ht="27.6" x14ac:dyDescent="0.3">
      <c r="A14" s="10" t="s">
        <v>22</v>
      </c>
      <c r="B14" s="23" t="s">
        <v>21</v>
      </c>
      <c r="C14" s="14">
        <f>C12*C13</f>
        <v>121.30528070000001</v>
      </c>
      <c r="D14" s="4">
        <f t="shared" ref="D14:J14" si="3">D12*D13</f>
        <v>131.85084220000002</v>
      </c>
      <c r="E14" s="4">
        <f t="shared" si="3"/>
        <v>116.0220588</v>
      </c>
      <c r="F14" s="6">
        <f t="shared" si="3"/>
        <v>126.5885026</v>
      </c>
      <c r="G14" s="14">
        <f t="shared" si="3"/>
        <v>121.30528070000001</v>
      </c>
      <c r="H14" s="4">
        <f t="shared" si="3"/>
        <v>131.85084220000002</v>
      </c>
      <c r="I14" s="4">
        <f t="shared" si="3"/>
        <v>116.0220588</v>
      </c>
      <c r="J14" s="6">
        <f t="shared" si="3"/>
        <v>126.5885026</v>
      </c>
    </row>
    <row r="15" spans="1:10" ht="28.2" thickBot="1" x14ac:dyDescent="0.35">
      <c r="A15" s="11" t="s">
        <v>23</v>
      </c>
      <c r="B15" s="25" t="s">
        <v>21</v>
      </c>
      <c r="C15" s="15">
        <f>C10</f>
        <v>10.45</v>
      </c>
      <c r="D15" s="7">
        <f t="shared" ref="D15:F15" si="4">D10</f>
        <v>10.45</v>
      </c>
      <c r="E15" s="7">
        <f t="shared" si="4"/>
        <v>10.45</v>
      </c>
      <c r="F15" s="8">
        <f t="shared" si="4"/>
        <v>10.45</v>
      </c>
      <c r="G15" s="15">
        <f>G10</f>
        <v>52.55</v>
      </c>
      <c r="H15" s="7">
        <f t="shared" ref="H15:J15" si="5">H10</f>
        <v>52.55</v>
      </c>
      <c r="I15" s="7">
        <f t="shared" si="5"/>
        <v>52.55</v>
      </c>
      <c r="J15" s="8">
        <f t="shared" si="5"/>
        <v>52.55</v>
      </c>
    </row>
  </sheetData>
  <mergeCells count="7">
    <mergeCell ref="G4:H4"/>
    <mergeCell ref="I4:J4"/>
    <mergeCell ref="C3:J3"/>
    <mergeCell ref="B3:B5"/>
    <mergeCell ref="A4:A5"/>
    <mergeCell ref="C4:D4"/>
    <mergeCell ref="E4:F4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zoomScale="90" zoomScaleNormal="90" workbookViewId="0">
      <selection activeCell="C13" sqref="C13"/>
    </sheetView>
  </sheetViews>
  <sheetFormatPr defaultRowHeight="14.4" x14ac:dyDescent="0.3"/>
  <cols>
    <col min="1" max="1" width="30.109375" customWidth="1"/>
    <col min="2" max="2" width="12.44140625" customWidth="1"/>
    <col min="3" max="3" width="20" customWidth="1"/>
    <col min="4" max="4" width="20.6640625" customWidth="1"/>
    <col min="5" max="5" width="18.88671875" customWidth="1"/>
    <col min="6" max="6" width="22" customWidth="1"/>
    <col min="7" max="7" width="20" customWidth="1"/>
    <col min="8" max="8" width="20.6640625" customWidth="1"/>
    <col min="9" max="9" width="18.88671875" customWidth="1"/>
    <col min="10" max="10" width="22" customWidth="1"/>
  </cols>
  <sheetData>
    <row r="1" spans="1:10" ht="16.8" x14ac:dyDescent="0.3">
      <c r="A1" s="20" t="s">
        <v>26</v>
      </c>
      <c r="B1" s="1"/>
      <c r="E1" s="2"/>
      <c r="F1" s="2"/>
    </row>
    <row r="2" spans="1:10" ht="15" thickBot="1" x14ac:dyDescent="0.35">
      <c r="A2" s="2"/>
      <c r="B2" s="2"/>
      <c r="C2" s="2"/>
      <c r="D2" s="2"/>
      <c r="E2" s="2"/>
      <c r="F2" s="2"/>
    </row>
    <row r="3" spans="1:10" s="71" customFormat="1" ht="15" thickBot="1" x14ac:dyDescent="0.35">
      <c r="A3" s="70" t="s">
        <v>0</v>
      </c>
      <c r="B3" s="58" t="s">
        <v>16</v>
      </c>
      <c r="C3" s="55" t="s">
        <v>6</v>
      </c>
      <c r="D3" s="56"/>
      <c r="E3" s="56"/>
      <c r="F3" s="56"/>
      <c r="G3" s="56"/>
      <c r="H3" s="56"/>
      <c r="I3" s="56"/>
      <c r="J3" s="57"/>
    </row>
    <row r="4" spans="1:10" s="71" customFormat="1" ht="32.25" customHeight="1" x14ac:dyDescent="0.3">
      <c r="A4" s="60" t="s">
        <v>15</v>
      </c>
      <c r="B4" s="59"/>
      <c r="C4" s="51" t="s">
        <v>7</v>
      </c>
      <c r="D4" s="52"/>
      <c r="E4" s="53" t="s">
        <v>10</v>
      </c>
      <c r="F4" s="54"/>
      <c r="G4" s="51" t="s">
        <v>11</v>
      </c>
      <c r="H4" s="52"/>
      <c r="I4" s="53" t="s">
        <v>12</v>
      </c>
      <c r="J4" s="54"/>
    </row>
    <row r="5" spans="1:10" s="71" customFormat="1" ht="28.2" thickBot="1" x14ac:dyDescent="0.35">
      <c r="A5" s="61"/>
      <c r="B5" s="63"/>
      <c r="C5" s="72" t="s">
        <v>8</v>
      </c>
      <c r="D5" s="73" t="s">
        <v>9</v>
      </c>
      <c r="E5" s="73" t="s">
        <v>8</v>
      </c>
      <c r="F5" s="74" t="s">
        <v>9</v>
      </c>
      <c r="G5" s="72" t="s">
        <v>8</v>
      </c>
      <c r="H5" s="73" t="s">
        <v>9</v>
      </c>
      <c r="I5" s="73" t="s">
        <v>8</v>
      </c>
      <c r="J5" s="74" t="s">
        <v>9</v>
      </c>
    </row>
    <row r="6" spans="1:10" x14ac:dyDescent="0.3">
      <c r="A6" s="16" t="s">
        <v>13</v>
      </c>
      <c r="B6" s="21"/>
      <c r="C6" s="17"/>
      <c r="D6" s="18"/>
      <c r="E6" s="18"/>
      <c r="F6" s="30"/>
      <c r="G6" s="17"/>
      <c r="H6" s="18"/>
      <c r="I6" s="18"/>
      <c r="J6" s="19"/>
    </row>
    <row r="7" spans="1:10" ht="27.6" x14ac:dyDescent="0.3">
      <c r="A7" s="10" t="s">
        <v>17</v>
      </c>
      <c r="B7" s="22" t="s">
        <v>19</v>
      </c>
      <c r="C7" s="13">
        <v>6030.98</v>
      </c>
      <c r="D7" s="3">
        <v>6030.98</v>
      </c>
      <c r="E7" s="3">
        <v>6030.98</v>
      </c>
      <c r="F7" s="31">
        <v>6030.98</v>
      </c>
      <c r="G7" s="13">
        <v>6030.98</v>
      </c>
      <c r="H7" s="3">
        <v>6030.98</v>
      </c>
      <c r="I7" s="3">
        <v>6030.98</v>
      </c>
      <c r="J7" s="5">
        <v>6030.98</v>
      </c>
    </row>
    <row r="8" spans="1:10" ht="82.8" x14ac:dyDescent="0.3">
      <c r="A8" s="10" t="s">
        <v>20</v>
      </c>
      <c r="B8" s="22" t="s">
        <v>18</v>
      </c>
      <c r="C8" s="13">
        <v>6.3140000000000002E-2</v>
      </c>
      <c r="D8" s="3">
        <v>6.8190000000000001E-2</v>
      </c>
      <c r="E8" s="3">
        <v>6.062E-2</v>
      </c>
      <c r="F8" s="31">
        <v>6.5670000000000006E-2</v>
      </c>
      <c r="G8" s="13">
        <v>6.3140000000000002E-2</v>
      </c>
      <c r="H8" s="3">
        <v>6.8190000000000001E-2</v>
      </c>
      <c r="I8" s="3">
        <v>6.062E-2</v>
      </c>
      <c r="J8" s="5">
        <v>6.5670000000000006E-2</v>
      </c>
    </row>
    <row r="9" spans="1:10" ht="27.6" x14ac:dyDescent="0.3">
      <c r="A9" s="10" t="s">
        <v>22</v>
      </c>
      <c r="B9" s="23" t="s">
        <v>21</v>
      </c>
      <c r="C9" s="14">
        <f t="shared" ref="C9:J9" si="0">C7*C8</f>
        <v>380.79607719999996</v>
      </c>
      <c r="D9" s="4">
        <f t="shared" si="0"/>
        <v>411.25252619999998</v>
      </c>
      <c r="E9" s="4">
        <f t="shared" si="0"/>
        <v>365.59800759999996</v>
      </c>
      <c r="F9" s="32">
        <f t="shared" si="0"/>
        <v>396.05445659999998</v>
      </c>
      <c r="G9" s="14">
        <f t="shared" si="0"/>
        <v>380.79607719999996</v>
      </c>
      <c r="H9" s="4">
        <f t="shared" si="0"/>
        <v>411.25252619999998</v>
      </c>
      <c r="I9" s="4">
        <f t="shared" si="0"/>
        <v>365.59800759999996</v>
      </c>
      <c r="J9" s="6">
        <f t="shared" si="0"/>
        <v>396.05445659999998</v>
      </c>
    </row>
    <row r="10" spans="1:10" ht="27.6" x14ac:dyDescent="0.3">
      <c r="A10" s="10" t="s">
        <v>23</v>
      </c>
      <c r="B10" s="23" t="s">
        <v>21</v>
      </c>
      <c r="C10" s="14">
        <v>33.159999999999997</v>
      </c>
      <c r="D10" s="3">
        <v>33.159999999999997</v>
      </c>
      <c r="E10" s="3">
        <v>33.159999999999997</v>
      </c>
      <c r="F10" s="31">
        <v>33.159999999999997</v>
      </c>
      <c r="G10" s="13">
        <v>52.55</v>
      </c>
      <c r="H10" s="3">
        <v>52.55</v>
      </c>
      <c r="I10" s="3">
        <v>52.55</v>
      </c>
      <c r="J10" s="5">
        <v>52.55</v>
      </c>
    </row>
    <row r="11" spans="1:10" ht="18" x14ac:dyDescent="0.3">
      <c r="A11" s="9" t="s">
        <v>14</v>
      </c>
      <c r="B11" s="24"/>
      <c r="C11" s="14"/>
      <c r="D11" s="4"/>
      <c r="E11" s="4"/>
      <c r="F11" s="32"/>
      <c r="G11" s="14"/>
      <c r="H11" s="4"/>
      <c r="I11" s="4"/>
      <c r="J11" s="6"/>
    </row>
    <row r="12" spans="1:10" ht="27.6" x14ac:dyDescent="0.3">
      <c r="A12" s="10" t="s">
        <v>17</v>
      </c>
      <c r="B12" s="22" t="s">
        <v>19</v>
      </c>
      <c r="C12" s="13">
        <f>C7</f>
        <v>6030.98</v>
      </c>
      <c r="D12" s="3">
        <f>C12</f>
        <v>6030.98</v>
      </c>
      <c r="E12" s="3">
        <f>C12</f>
        <v>6030.98</v>
      </c>
      <c r="F12" s="31">
        <f>C12</f>
        <v>6030.98</v>
      </c>
      <c r="G12" s="13">
        <f>C12</f>
        <v>6030.98</v>
      </c>
      <c r="H12" s="3">
        <f>C12</f>
        <v>6030.98</v>
      </c>
      <c r="I12" s="3">
        <f>C12</f>
        <v>6030.98</v>
      </c>
      <c r="J12" s="5">
        <f>C12</f>
        <v>6030.98</v>
      </c>
    </row>
    <row r="13" spans="1:10" ht="82.8" x14ac:dyDescent="0.3">
      <c r="A13" s="10" t="s">
        <v>20</v>
      </c>
      <c r="B13" s="22" t="s">
        <v>18</v>
      </c>
      <c r="C13" s="13">
        <v>5.8090000000000003E-2</v>
      </c>
      <c r="D13" s="3">
        <v>6.3140000000000002E-2</v>
      </c>
      <c r="E13" s="3">
        <v>5.5559999999999998E-2</v>
      </c>
      <c r="F13" s="31">
        <v>6.062E-2</v>
      </c>
      <c r="G13" s="13">
        <v>5.8090000000000003E-2</v>
      </c>
      <c r="H13" s="3">
        <v>6.3140000000000002E-2</v>
      </c>
      <c r="I13" s="3">
        <v>5.5559999999999998E-2</v>
      </c>
      <c r="J13" s="5">
        <v>6.062E-2</v>
      </c>
    </row>
    <row r="14" spans="1:10" ht="27.6" x14ac:dyDescent="0.3">
      <c r="A14" s="10" t="s">
        <v>22</v>
      </c>
      <c r="B14" s="23" t="s">
        <v>21</v>
      </c>
      <c r="C14" s="14">
        <f t="shared" ref="C14:J14" si="1">C12*C13</f>
        <v>350.33962819999999</v>
      </c>
      <c r="D14" s="4">
        <f t="shared" si="1"/>
        <v>380.79607719999996</v>
      </c>
      <c r="E14" s="4">
        <f t="shared" si="1"/>
        <v>335.08124879999997</v>
      </c>
      <c r="F14" s="32">
        <f t="shared" si="1"/>
        <v>365.59800759999996</v>
      </c>
      <c r="G14" s="14">
        <f t="shared" si="1"/>
        <v>350.33962819999999</v>
      </c>
      <c r="H14" s="4">
        <f t="shared" si="1"/>
        <v>380.79607719999996</v>
      </c>
      <c r="I14" s="4">
        <f t="shared" si="1"/>
        <v>335.08124879999997</v>
      </c>
      <c r="J14" s="6">
        <f t="shared" si="1"/>
        <v>365.59800759999996</v>
      </c>
    </row>
    <row r="15" spans="1:10" ht="28.2" thickBot="1" x14ac:dyDescent="0.35">
      <c r="A15" s="11" t="s">
        <v>23</v>
      </c>
      <c r="B15" s="25" t="s">
        <v>21</v>
      </c>
      <c r="C15" s="15">
        <f>C10</f>
        <v>33.159999999999997</v>
      </c>
      <c r="D15" s="29">
        <f>C15</f>
        <v>33.159999999999997</v>
      </c>
      <c r="E15" s="29">
        <f>C15</f>
        <v>33.159999999999997</v>
      </c>
      <c r="F15" s="33">
        <f>C15</f>
        <v>33.159999999999997</v>
      </c>
      <c r="G15" s="15">
        <f>G10</f>
        <v>52.55</v>
      </c>
      <c r="H15" s="7">
        <f>H10</f>
        <v>52.55</v>
      </c>
      <c r="I15" s="7">
        <f>I10</f>
        <v>52.55</v>
      </c>
      <c r="J15" s="8">
        <f>J10</f>
        <v>52.55</v>
      </c>
    </row>
  </sheetData>
  <mergeCells count="7">
    <mergeCell ref="B3:B5"/>
    <mergeCell ref="C3:J3"/>
    <mergeCell ref="A4:A5"/>
    <mergeCell ref="C4:D4"/>
    <mergeCell ref="E4:F4"/>
    <mergeCell ref="G4:H4"/>
    <mergeCell ref="I4:J4"/>
  </mergeCells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="90" zoomScaleNormal="90" workbookViewId="0">
      <selection activeCell="E12" sqref="E12"/>
    </sheetView>
  </sheetViews>
  <sheetFormatPr defaultRowHeight="14.4" x14ac:dyDescent="0.3"/>
  <cols>
    <col min="1" max="1" width="30.109375" customWidth="1"/>
    <col min="2" max="2" width="12.44140625" customWidth="1"/>
    <col min="3" max="3" width="20" customWidth="1"/>
    <col min="4" max="4" width="20.6640625" customWidth="1"/>
    <col min="5" max="5" width="18.88671875" customWidth="1"/>
    <col min="6" max="6" width="22" customWidth="1"/>
    <col min="7" max="7" width="20" customWidth="1"/>
    <col min="8" max="8" width="20.6640625" customWidth="1"/>
    <col min="9" max="9" width="18.88671875" customWidth="1"/>
    <col min="10" max="10" width="22" customWidth="1"/>
  </cols>
  <sheetData>
    <row r="1" spans="1:10" ht="16.8" x14ac:dyDescent="0.3">
      <c r="A1" s="20" t="s">
        <v>26</v>
      </c>
      <c r="B1" s="1"/>
      <c r="E1" s="2"/>
      <c r="F1" s="2"/>
    </row>
    <row r="2" spans="1:10" ht="15" thickBot="1" x14ac:dyDescent="0.35">
      <c r="A2" s="2"/>
      <c r="B2" s="2"/>
      <c r="C2" s="2"/>
      <c r="D2" s="2"/>
      <c r="E2" s="2"/>
      <c r="F2" s="2"/>
    </row>
    <row r="3" spans="1:10" s="71" customFormat="1" ht="15" thickBot="1" x14ac:dyDescent="0.35">
      <c r="A3" s="70" t="s">
        <v>0</v>
      </c>
      <c r="B3" s="58" t="s">
        <v>16</v>
      </c>
      <c r="C3" s="55" t="s">
        <v>2</v>
      </c>
      <c r="D3" s="56"/>
      <c r="E3" s="56"/>
      <c r="F3" s="56"/>
      <c r="G3" s="56"/>
      <c r="H3" s="56"/>
      <c r="I3" s="56"/>
      <c r="J3" s="57"/>
    </row>
    <row r="4" spans="1:10" s="71" customFormat="1" ht="38.25" customHeight="1" x14ac:dyDescent="0.3">
      <c r="A4" s="60" t="s">
        <v>15</v>
      </c>
      <c r="B4" s="59"/>
      <c r="C4" s="51" t="s">
        <v>7</v>
      </c>
      <c r="D4" s="52"/>
      <c r="E4" s="53" t="s">
        <v>10</v>
      </c>
      <c r="F4" s="54"/>
      <c r="G4" s="51" t="s">
        <v>11</v>
      </c>
      <c r="H4" s="52"/>
      <c r="I4" s="53" t="s">
        <v>12</v>
      </c>
      <c r="J4" s="54"/>
    </row>
    <row r="5" spans="1:10" s="71" customFormat="1" ht="28.2" thickBot="1" x14ac:dyDescent="0.35">
      <c r="A5" s="61"/>
      <c r="B5" s="63"/>
      <c r="C5" s="72" t="s">
        <v>8</v>
      </c>
      <c r="D5" s="73" t="s">
        <v>9</v>
      </c>
      <c r="E5" s="73" t="s">
        <v>8</v>
      </c>
      <c r="F5" s="74" t="s">
        <v>9</v>
      </c>
      <c r="G5" s="72" t="s">
        <v>8</v>
      </c>
      <c r="H5" s="73" t="s">
        <v>9</v>
      </c>
      <c r="I5" s="73" t="s">
        <v>8</v>
      </c>
      <c r="J5" s="74" t="s">
        <v>9</v>
      </c>
    </row>
    <row r="6" spans="1:10" x14ac:dyDescent="0.3">
      <c r="A6" s="16" t="s">
        <v>13</v>
      </c>
      <c r="B6" s="21"/>
      <c r="C6" s="17"/>
      <c r="D6" s="18"/>
      <c r="E6" s="18"/>
      <c r="F6" s="30"/>
      <c r="G6" s="17"/>
      <c r="H6" s="18"/>
      <c r="I6" s="18"/>
      <c r="J6" s="19"/>
    </row>
    <row r="7" spans="1:10" ht="27.6" x14ac:dyDescent="0.3">
      <c r="A7" s="10" t="s">
        <v>17</v>
      </c>
      <c r="B7" s="22" t="s">
        <v>19</v>
      </c>
      <c r="C7" s="13">
        <v>3986.58</v>
      </c>
      <c r="D7" s="3">
        <v>3986.58</v>
      </c>
      <c r="E7" s="3">
        <v>3986.58</v>
      </c>
      <c r="F7" s="31">
        <v>3986.58</v>
      </c>
      <c r="G7" s="13">
        <v>3986.58</v>
      </c>
      <c r="H7" s="3">
        <v>3986.58</v>
      </c>
      <c r="I7" s="3">
        <v>3986.58</v>
      </c>
      <c r="J7" s="5">
        <v>3986.58</v>
      </c>
    </row>
    <row r="8" spans="1:10" ht="82.8" x14ac:dyDescent="0.3">
      <c r="A8" s="10" t="s">
        <v>20</v>
      </c>
      <c r="B8" s="22" t="s">
        <v>18</v>
      </c>
      <c r="C8" s="13">
        <v>6.3140000000000002E-2</v>
      </c>
      <c r="D8" s="3">
        <v>6.8190000000000001E-2</v>
      </c>
      <c r="E8" s="3">
        <v>6.062E-2</v>
      </c>
      <c r="F8" s="31">
        <v>6.5670000000000006E-2</v>
      </c>
      <c r="G8" s="13">
        <v>6.3140000000000002E-2</v>
      </c>
      <c r="H8" s="3">
        <v>6.8190000000000001E-2</v>
      </c>
      <c r="I8" s="3">
        <v>6.062E-2</v>
      </c>
      <c r="J8" s="5">
        <v>6.5670000000000006E-2</v>
      </c>
    </row>
    <row r="9" spans="1:10" ht="27.6" x14ac:dyDescent="0.3">
      <c r="A9" s="10" t="s">
        <v>22</v>
      </c>
      <c r="B9" s="23" t="s">
        <v>21</v>
      </c>
      <c r="C9" s="14">
        <f>C7*C8</f>
        <v>251.71266120000001</v>
      </c>
      <c r="D9" s="4">
        <f t="shared" ref="C9:J9" si="0">D7*D8</f>
        <v>271.84489020000001</v>
      </c>
      <c r="E9" s="4">
        <f t="shared" si="0"/>
        <v>241.6664796</v>
      </c>
      <c r="F9" s="32">
        <f t="shared" si="0"/>
        <v>261.7987086</v>
      </c>
      <c r="G9" s="14">
        <f t="shared" si="0"/>
        <v>251.71266120000001</v>
      </c>
      <c r="H9" s="4">
        <f t="shared" si="0"/>
        <v>271.84489020000001</v>
      </c>
      <c r="I9" s="4">
        <f t="shared" si="0"/>
        <v>241.6664796</v>
      </c>
      <c r="J9" s="6">
        <f t="shared" si="0"/>
        <v>261.7987086</v>
      </c>
    </row>
    <row r="10" spans="1:10" ht="27.6" x14ac:dyDescent="0.3">
      <c r="A10" s="10" t="s">
        <v>23</v>
      </c>
      <c r="B10" s="23" t="s">
        <v>21</v>
      </c>
      <c r="C10" s="14">
        <v>52.48</v>
      </c>
      <c r="D10" s="3">
        <v>52.48</v>
      </c>
      <c r="E10" s="3">
        <v>52.48</v>
      </c>
      <c r="F10" s="31">
        <v>52.48</v>
      </c>
      <c r="G10" s="13">
        <v>52.55</v>
      </c>
      <c r="H10" s="3">
        <v>52.55</v>
      </c>
      <c r="I10" s="3">
        <v>52.55</v>
      </c>
      <c r="J10" s="5">
        <v>52.55</v>
      </c>
    </row>
    <row r="11" spans="1:10" ht="18" x14ac:dyDescent="0.3">
      <c r="A11" s="9" t="s">
        <v>14</v>
      </c>
      <c r="B11" s="24"/>
      <c r="C11" s="14"/>
      <c r="D11" s="4"/>
      <c r="E11" s="4"/>
      <c r="F11" s="32"/>
      <c r="G11" s="14"/>
      <c r="H11" s="4"/>
      <c r="I11" s="4"/>
      <c r="J11" s="6"/>
    </row>
    <row r="12" spans="1:10" ht="27.6" x14ac:dyDescent="0.3">
      <c r="A12" s="10" t="s">
        <v>17</v>
      </c>
      <c r="B12" s="22" t="s">
        <v>19</v>
      </c>
      <c r="C12" s="13">
        <f>C7</f>
        <v>3986.58</v>
      </c>
      <c r="D12" s="3">
        <f>C12</f>
        <v>3986.58</v>
      </c>
      <c r="E12" s="3">
        <f>C12</f>
        <v>3986.58</v>
      </c>
      <c r="F12" s="31">
        <f>C12</f>
        <v>3986.58</v>
      </c>
      <c r="G12" s="13">
        <f>C12</f>
        <v>3986.58</v>
      </c>
      <c r="H12" s="3">
        <f>C12</f>
        <v>3986.58</v>
      </c>
      <c r="I12" s="3">
        <f>C12</f>
        <v>3986.58</v>
      </c>
      <c r="J12" s="5">
        <f>C12</f>
        <v>3986.58</v>
      </c>
    </row>
    <row r="13" spans="1:10" ht="82.8" x14ac:dyDescent="0.3">
      <c r="A13" s="10" t="s">
        <v>20</v>
      </c>
      <c r="B13" s="22" t="s">
        <v>18</v>
      </c>
      <c r="C13" s="13">
        <v>5.8090000000000003E-2</v>
      </c>
      <c r="D13" s="3">
        <v>6.3140000000000002E-2</v>
      </c>
      <c r="E13" s="3">
        <v>5.5559999999999998E-2</v>
      </c>
      <c r="F13" s="31">
        <v>6.062E-2</v>
      </c>
      <c r="G13" s="13">
        <v>5.8090000000000003E-2</v>
      </c>
      <c r="H13" s="3">
        <v>6.3140000000000002E-2</v>
      </c>
      <c r="I13" s="3">
        <v>5.5559999999999998E-2</v>
      </c>
      <c r="J13" s="5">
        <v>6.062E-2</v>
      </c>
    </row>
    <row r="14" spans="1:10" ht="27.6" x14ac:dyDescent="0.3">
      <c r="A14" s="10" t="s">
        <v>22</v>
      </c>
      <c r="B14" s="23" t="s">
        <v>21</v>
      </c>
      <c r="C14" s="14">
        <f t="shared" ref="C14:J14" si="1">C12*C13</f>
        <v>231.58043220000002</v>
      </c>
      <c r="D14" s="4">
        <f t="shared" si="1"/>
        <v>251.71266120000001</v>
      </c>
      <c r="E14" s="4">
        <f t="shared" si="1"/>
        <v>221.49438479999998</v>
      </c>
      <c r="F14" s="32">
        <f t="shared" si="1"/>
        <v>241.6664796</v>
      </c>
      <c r="G14" s="14">
        <f t="shared" si="1"/>
        <v>231.58043220000002</v>
      </c>
      <c r="H14" s="4">
        <f t="shared" si="1"/>
        <v>251.71266120000001</v>
      </c>
      <c r="I14" s="4">
        <f t="shared" si="1"/>
        <v>221.49438479999998</v>
      </c>
      <c r="J14" s="6">
        <f t="shared" si="1"/>
        <v>241.6664796</v>
      </c>
    </row>
    <row r="15" spans="1:10" ht="28.2" thickBot="1" x14ac:dyDescent="0.35">
      <c r="A15" s="11" t="s">
        <v>23</v>
      </c>
      <c r="B15" s="25" t="s">
        <v>21</v>
      </c>
      <c r="C15" s="15">
        <f>C10</f>
        <v>52.48</v>
      </c>
      <c r="D15" s="29">
        <f>C15</f>
        <v>52.48</v>
      </c>
      <c r="E15" s="29">
        <f>C15</f>
        <v>52.48</v>
      </c>
      <c r="F15" s="33">
        <f>C15</f>
        <v>52.48</v>
      </c>
      <c r="G15" s="15">
        <f>G10</f>
        <v>52.55</v>
      </c>
      <c r="H15" s="7">
        <f>H10</f>
        <v>52.55</v>
      </c>
      <c r="I15" s="7">
        <f>I10</f>
        <v>52.55</v>
      </c>
      <c r="J15" s="8">
        <f>J10</f>
        <v>52.55</v>
      </c>
    </row>
  </sheetData>
  <mergeCells count="7">
    <mergeCell ref="B3:B5"/>
    <mergeCell ref="C3:J3"/>
    <mergeCell ref="A4:A5"/>
    <mergeCell ref="C4:D4"/>
    <mergeCell ref="E4:F4"/>
    <mergeCell ref="G4:H4"/>
    <mergeCell ref="I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zoomScale="90" zoomScaleNormal="90" workbookViewId="0">
      <selection activeCell="F13" sqref="F13"/>
    </sheetView>
  </sheetViews>
  <sheetFormatPr defaultRowHeight="14.4" x14ac:dyDescent="0.3"/>
  <cols>
    <col min="1" max="1" width="35.88671875" customWidth="1"/>
    <col min="2" max="2" width="12.44140625" customWidth="1"/>
    <col min="3" max="3" width="20" customWidth="1"/>
    <col min="4" max="4" width="20.6640625" customWidth="1"/>
    <col min="5" max="5" width="18.88671875" customWidth="1"/>
    <col min="6" max="6" width="22" customWidth="1"/>
    <col min="7" max="7" width="20" customWidth="1"/>
    <col min="8" max="8" width="20.6640625" customWidth="1"/>
    <col min="9" max="9" width="18.88671875" customWidth="1"/>
    <col min="10" max="10" width="22" customWidth="1"/>
  </cols>
  <sheetData>
    <row r="1" spans="1:10" ht="16.8" x14ac:dyDescent="0.3">
      <c r="A1" s="20" t="s">
        <v>26</v>
      </c>
      <c r="B1" s="1"/>
      <c r="E1" s="2"/>
      <c r="F1" s="2"/>
    </row>
    <row r="2" spans="1:10" ht="15" thickBot="1" x14ac:dyDescent="0.35">
      <c r="A2" s="2"/>
      <c r="B2" s="2"/>
      <c r="C2" s="2"/>
      <c r="D2" s="2"/>
      <c r="E2" s="2"/>
      <c r="F2" s="2"/>
    </row>
    <row r="3" spans="1:10" s="71" customFormat="1" ht="15" thickBot="1" x14ac:dyDescent="0.35">
      <c r="A3" s="70" t="s">
        <v>0</v>
      </c>
      <c r="B3" s="58" t="s">
        <v>16</v>
      </c>
      <c r="C3" s="55" t="s">
        <v>3</v>
      </c>
      <c r="D3" s="56"/>
      <c r="E3" s="56"/>
      <c r="F3" s="56"/>
      <c r="G3" s="56"/>
      <c r="H3" s="56"/>
      <c r="I3" s="56"/>
      <c r="J3" s="57"/>
    </row>
    <row r="4" spans="1:10" s="71" customFormat="1" ht="42" customHeight="1" x14ac:dyDescent="0.3">
      <c r="A4" s="60" t="s">
        <v>15</v>
      </c>
      <c r="B4" s="59"/>
      <c r="C4" s="51" t="s">
        <v>7</v>
      </c>
      <c r="D4" s="52"/>
      <c r="E4" s="53" t="s">
        <v>10</v>
      </c>
      <c r="F4" s="54"/>
      <c r="G4" s="51" t="s">
        <v>11</v>
      </c>
      <c r="H4" s="52"/>
      <c r="I4" s="53" t="s">
        <v>12</v>
      </c>
      <c r="J4" s="54"/>
    </row>
    <row r="5" spans="1:10" s="71" customFormat="1" ht="28.2" thickBot="1" x14ac:dyDescent="0.35">
      <c r="A5" s="61"/>
      <c r="B5" s="63"/>
      <c r="C5" s="72" t="s">
        <v>8</v>
      </c>
      <c r="D5" s="73" t="s">
        <v>9</v>
      </c>
      <c r="E5" s="73" t="s">
        <v>8</v>
      </c>
      <c r="F5" s="74" t="s">
        <v>9</v>
      </c>
      <c r="G5" s="72" t="s">
        <v>8</v>
      </c>
      <c r="H5" s="73" t="s">
        <v>9</v>
      </c>
      <c r="I5" s="73" t="s">
        <v>8</v>
      </c>
      <c r="J5" s="74" t="s">
        <v>9</v>
      </c>
    </row>
    <row r="6" spans="1:10" x14ac:dyDescent="0.3">
      <c r="A6" s="16" t="s">
        <v>13</v>
      </c>
      <c r="B6" s="21"/>
      <c r="C6" s="17"/>
      <c r="D6" s="18"/>
      <c r="E6" s="18"/>
      <c r="F6" s="30"/>
      <c r="G6" s="17"/>
      <c r="H6" s="18"/>
      <c r="I6" s="18"/>
      <c r="J6" s="19"/>
    </row>
    <row r="7" spans="1:10" ht="27.6" x14ac:dyDescent="0.3">
      <c r="A7" s="10" t="s">
        <v>17</v>
      </c>
      <c r="B7" s="22" t="s">
        <v>19</v>
      </c>
      <c r="C7" s="13">
        <v>2386.0100000000002</v>
      </c>
      <c r="D7" s="3">
        <v>2386.0100000000002</v>
      </c>
      <c r="E7" s="3">
        <v>2386.0100000000002</v>
      </c>
      <c r="F7" s="31">
        <v>2386.0100000000002</v>
      </c>
      <c r="G7" s="13">
        <v>2386.0100000000002</v>
      </c>
      <c r="H7" s="3">
        <v>2386.0100000000002</v>
      </c>
      <c r="I7" s="3">
        <v>2386.0100000000002</v>
      </c>
      <c r="J7" s="5">
        <v>2386.0100000000002</v>
      </c>
    </row>
    <row r="8" spans="1:10" ht="69" x14ac:dyDescent="0.3">
      <c r="A8" s="10" t="s">
        <v>20</v>
      </c>
      <c r="B8" s="22" t="s">
        <v>18</v>
      </c>
      <c r="C8" s="13">
        <v>6.3140000000000002E-2</v>
      </c>
      <c r="D8" s="3">
        <v>6.8190000000000001E-2</v>
      </c>
      <c r="E8" s="3">
        <v>6.062E-2</v>
      </c>
      <c r="F8" s="31">
        <v>6.5670000000000006E-2</v>
      </c>
      <c r="G8" s="13">
        <v>6.3140000000000002E-2</v>
      </c>
      <c r="H8" s="3">
        <v>6.8190000000000001E-2</v>
      </c>
      <c r="I8" s="3">
        <v>6.062E-2</v>
      </c>
      <c r="J8" s="5">
        <v>6.5670000000000006E-2</v>
      </c>
    </row>
    <row r="9" spans="1:10" ht="27.6" x14ac:dyDescent="0.3">
      <c r="A9" s="10" t="s">
        <v>22</v>
      </c>
      <c r="B9" s="23" t="s">
        <v>21</v>
      </c>
      <c r="C9" s="14">
        <f t="shared" ref="C9:J9" si="0">C7*C8</f>
        <v>150.65267140000003</v>
      </c>
      <c r="D9" s="4">
        <f t="shared" si="0"/>
        <v>162.70202190000001</v>
      </c>
      <c r="E9" s="4">
        <f t="shared" si="0"/>
        <v>144.63992620000002</v>
      </c>
      <c r="F9" s="32">
        <f t="shared" si="0"/>
        <v>156.68927670000002</v>
      </c>
      <c r="G9" s="14">
        <f t="shared" si="0"/>
        <v>150.65267140000003</v>
      </c>
      <c r="H9" s="4">
        <f t="shared" si="0"/>
        <v>162.70202190000001</v>
      </c>
      <c r="I9" s="4">
        <f t="shared" si="0"/>
        <v>144.63992620000002</v>
      </c>
      <c r="J9" s="6">
        <f t="shared" si="0"/>
        <v>156.68927670000002</v>
      </c>
    </row>
    <row r="10" spans="1:10" ht="27.6" x14ac:dyDescent="0.3">
      <c r="A10" s="10" t="s">
        <v>23</v>
      </c>
      <c r="B10" s="23" t="s">
        <v>21</v>
      </c>
      <c r="C10" s="14">
        <v>27.18</v>
      </c>
      <c r="D10" s="3">
        <v>27.18</v>
      </c>
      <c r="E10" s="3">
        <v>27.18</v>
      </c>
      <c r="F10" s="31">
        <v>27.18</v>
      </c>
      <c r="G10" s="13">
        <v>52.55</v>
      </c>
      <c r="H10" s="3">
        <v>52.55</v>
      </c>
      <c r="I10" s="3">
        <v>52.55</v>
      </c>
      <c r="J10" s="5">
        <v>52.55</v>
      </c>
    </row>
    <row r="11" spans="1:10" ht="18" x14ac:dyDescent="0.3">
      <c r="A11" s="9" t="s">
        <v>14</v>
      </c>
      <c r="B11" s="24"/>
      <c r="C11" s="14"/>
      <c r="D11" s="4"/>
      <c r="E11" s="4"/>
      <c r="F11" s="32"/>
      <c r="G11" s="14"/>
      <c r="H11" s="4"/>
      <c r="I11" s="4"/>
      <c r="J11" s="6"/>
    </row>
    <row r="12" spans="1:10" ht="27.6" x14ac:dyDescent="0.3">
      <c r="A12" s="10" t="s">
        <v>17</v>
      </c>
      <c r="B12" s="22" t="s">
        <v>19</v>
      </c>
      <c r="C12" s="13">
        <f>C7</f>
        <v>2386.0100000000002</v>
      </c>
      <c r="D12" s="3">
        <f>C12</f>
        <v>2386.0100000000002</v>
      </c>
      <c r="E12" s="3">
        <f>C12</f>
        <v>2386.0100000000002</v>
      </c>
      <c r="F12" s="31">
        <f>C12</f>
        <v>2386.0100000000002</v>
      </c>
      <c r="G12" s="13">
        <f>C12</f>
        <v>2386.0100000000002</v>
      </c>
      <c r="H12" s="3">
        <f>C12</f>
        <v>2386.0100000000002</v>
      </c>
      <c r="I12" s="3">
        <f>C12</f>
        <v>2386.0100000000002</v>
      </c>
      <c r="J12" s="5">
        <f>C12</f>
        <v>2386.0100000000002</v>
      </c>
    </row>
    <row r="13" spans="1:10" ht="69" x14ac:dyDescent="0.3">
      <c r="A13" s="10" t="s">
        <v>20</v>
      </c>
      <c r="B13" s="22" t="s">
        <v>18</v>
      </c>
      <c r="C13" s="13">
        <v>5.8090000000000003E-2</v>
      </c>
      <c r="D13" s="3">
        <v>6.3140000000000002E-2</v>
      </c>
      <c r="E13" s="3">
        <v>5.5559999999999998E-2</v>
      </c>
      <c r="F13" s="31">
        <v>6.062E-2</v>
      </c>
      <c r="G13" s="13">
        <v>5.8090000000000003E-2</v>
      </c>
      <c r="H13" s="3">
        <v>6.3140000000000002E-2</v>
      </c>
      <c r="I13" s="3">
        <v>5.5559999999999998E-2</v>
      </c>
      <c r="J13" s="5">
        <v>6.062E-2</v>
      </c>
    </row>
    <row r="14" spans="1:10" ht="27.6" x14ac:dyDescent="0.3">
      <c r="A14" s="10" t="s">
        <v>22</v>
      </c>
      <c r="B14" s="23" t="s">
        <v>21</v>
      </c>
      <c r="C14" s="14">
        <f t="shared" ref="C14:J14" si="1">C12*C13</f>
        <v>138.60332090000003</v>
      </c>
      <c r="D14" s="4">
        <f t="shared" si="1"/>
        <v>150.65267140000003</v>
      </c>
      <c r="E14" s="4">
        <f t="shared" si="1"/>
        <v>132.56671560000001</v>
      </c>
      <c r="F14" s="32">
        <f t="shared" si="1"/>
        <v>144.63992620000002</v>
      </c>
      <c r="G14" s="14">
        <f t="shared" si="1"/>
        <v>138.60332090000003</v>
      </c>
      <c r="H14" s="4">
        <f t="shared" si="1"/>
        <v>150.65267140000003</v>
      </c>
      <c r="I14" s="4">
        <f t="shared" si="1"/>
        <v>132.56671560000001</v>
      </c>
      <c r="J14" s="6">
        <f t="shared" si="1"/>
        <v>144.63992620000002</v>
      </c>
    </row>
    <row r="15" spans="1:10" ht="28.2" thickBot="1" x14ac:dyDescent="0.35">
      <c r="A15" s="11" t="s">
        <v>23</v>
      </c>
      <c r="B15" s="25" t="s">
        <v>21</v>
      </c>
      <c r="C15" s="15">
        <f>C10</f>
        <v>27.18</v>
      </c>
      <c r="D15" s="29">
        <f>C15</f>
        <v>27.18</v>
      </c>
      <c r="E15" s="29">
        <f>C15</f>
        <v>27.18</v>
      </c>
      <c r="F15" s="33">
        <f>C15</f>
        <v>27.18</v>
      </c>
      <c r="G15" s="15">
        <f>G10</f>
        <v>52.55</v>
      </c>
      <c r="H15" s="7">
        <f>H10</f>
        <v>52.55</v>
      </c>
      <c r="I15" s="7">
        <f>I10</f>
        <v>52.55</v>
      </c>
      <c r="J15" s="8">
        <f>J10</f>
        <v>52.55</v>
      </c>
    </row>
  </sheetData>
  <mergeCells count="7">
    <mergeCell ref="B3:B5"/>
    <mergeCell ref="C3:J3"/>
    <mergeCell ref="A4:A5"/>
    <mergeCell ref="C4:D4"/>
    <mergeCell ref="E4:F4"/>
    <mergeCell ref="G4:H4"/>
    <mergeCell ref="I4:J4"/>
  </mergeCells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zoomScale="90" zoomScaleNormal="90" workbookViewId="0">
      <selection activeCell="J13" sqref="J13"/>
    </sheetView>
  </sheetViews>
  <sheetFormatPr defaultRowHeight="14.4" x14ac:dyDescent="0.3"/>
  <cols>
    <col min="1" max="1" width="30.109375" customWidth="1"/>
    <col min="2" max="2" width="12.44140625" customWidth="1"/>
    <col min="3" max="3" width="20" customWidth="1"/>
    <col min="4" max="4" width="20.6640625" customWidth="1"/>
    <col min="5" max="5" width="18.88671875" customWidth="1"/>
    <col min="6" max="6" width="22" customWidth="1"/>
  </cols>
  <sheetData>
    <row r="1" spans="1:6" ht="16.8" x14ac:dyDescent="0.3">
      <c r="A1" s="20" t="s">
        <v>26</v>
      </c>
      <c r="B1" s="1"/>
    </row>
    <row r="2" spans="1:6" ht="15" thickBot="1" x14ac:dyDescent="0.35">
      <c r="A2" s="2"/>
      <c r="B2" s="2"/>
    </row>
    <row r="3" spans="1:6" ht="15" thickBot="1" x14ac:dyDescent="0.35">
      <c r="A3" s="12" t="s">
        <v>0</v>
      </c>
      <c r="B3" s="58" t="s">
        <v>16</v>
      </c>
      <c r="C3" s="65" t="s">
        <v>4</v>
      </c>
      <c r="D3" s="66"/>
      <c r="E3" s="66"/>
      <c r="F3" s="67"/>
    </row>
    <row r="4" spans="1:6" ht="35.25" customHeight="1" x14ac:dyDescent="0.3">
      <c r="A4" s="60" t="s">
        <v>15</v>
      </c>
      <c r="B4" s="59"/>
      <c r="C4" s="51" t="s">
        <v>11</v>
      </c>
      <c r="D4" s="52"/>
      <c r="E4" s="53" t="s">
        <v>12</v>
      </c>
      <c r="F4" s="54"/>
    </row>
    <row r="5" spans="1:6" ht="28.2" thickBot="1" x14ac:dyDescent="0.35">
      <c r="A5" s="64"/>
      <c r="B5" s="59"/>
      <c r="C5" s="26" t="s">
        <v>8</v>
      </c>
      <c r="D5" s="27" t="s">
        <v>9</v>
      </c>
      <c r="E5" s="27" t="s">
        <v>8</v>
      </c>
      <c r="F5" s="28" t="s">
        <v>9</v>
      </c>
    </row>
    <row r="6" spans="1:6" x14ac:dyDescent="0.3">
      <c r="A6" s="36" t="s">
        <v>13</v>
      </c>
      <c r="B6" s="37"/>
      <c r="C6" s="18"/>
      <c r="D6" s="18"/>
      <c r="E6" s="18"/>
      <c r="F6" s="19"/>
    </row>
    <row r="7" spans="1:6" ht="27.6" x14ac:dyDescent="0.3">
      <c r="A7" s="38" t="s">
        <v>17</v>
      </c>
      <c r="B7" s="34" t="s">
        <v>19</v>
      </c>
      <c r="C7" s="3">
        <v>2078.21</v>
      </c>
      <c r="D7" s="3">
        <v>2078.21</v>
      </c>
      <c r="E7" s="3">
        <v>2078.21</v>
      </c>
      <c r="F7" s="5">
        <v>2078.21</v>
      </c>
    </row>
    <row r="8" spans="1:6" ht="82.8" x14ac:dyDescent="0.3">
      <c r="A8" s="38" t="s">
        <v>20</v>
      </c>
      <c r="B8" s="34" t="s">
        <v>18</v>
      </c>
      <c r="C8" s="3">
        <v>6.3140000000000002E-2</v>
      </c>
      <c r="D8" s="3">
        <v>6.8190000000000001E-2</v>
      </c>
      <c r="E8" s="3">
        <v>6.062E-2</v>
      </c>
      <c r="F8" s="5">
        <v>6.5670000000000006E-2</v>
      </c>
    </row>
    <row r="9" spans="1:6" ht="27.6" x14ac:dyDescent="0.3">
      <c r="A9" s="38" t="s">
        <v>22</v>
      </c>
      <c r="B9" s="35" t="s">
        <v>21</v>
      </c>
      <c r="C9" s="4">
        <f t="shared" ref="C9:F9" si="0">C7*C8</f>
        <v>131.2181794</v>
      </c>
      <c r="D9" s="4">
        <f t="shared" si="0"/>
        <v>141.71313990000002</v>
      </c>
      <c r="E9" s="4">
        <f t="shared" si="0"/>
        <v>125.9810902</v>
      </c>
      <c r="F9" s="6">
        <f t="shared" si="0"/>
        <v>136.4760507</v>
      </c>
    </row>
    <row r="10" spans="1:6" ht="28.2" thickBot="1" x14ac:dyDescent="0.35">
      <c r="A10" s="41" t="s">
        <v>23</v>
      </c>
      <c r="B10" s="42" t="s">
        <v>21</v>
      </c>
      <c r="C10" s="43">
        <v>52.55</v>
      </c>
      <c r="D10" s="43">
        <v>52.55</v>
      </c>
      <c r="E10" s="43">
        <v>52.55</v>
      </c>
      <c r="F10" s="44">
        <v>52.55</v>
      </c>
    </row>
    <row r="11" spans="1:6" ht="18" x14ac:dyDescent="0.3">
      <c r="A11" s="36" t="s">
        <v>14</v>
      </c>
      <c r="B11" s="37"/>
      <c r="C11" s="45"/>
      <c r="D11" s="45"/>
      <c r="E11" s="45"/>
      <c r="F11" s="46"/>
    </row>
    <row r="12" spans="1:6" ht="27.6" x14ac:dyDescent="0.3">
      <c r="A12" s="38" t="s">
        <v>17</v>
      </c>
      <c r="B12" s="34" t="s">
        <v>19</v>
      </c>
      <c r="C12" s="3">
        <f>C7</f>
        <v>2078.21</v>
      </c>
      <c r="D12" s="3">
        <f t="shared" ref="D12:F12" si="1">D7</f>
        <v>2078.21</v>
      </c>
      <c r="E12" s="3">
        <f t="shared" si="1"/>
        <v>2078.21</v>
      </c>
      <c r="F12" s="5">
        <f t="shared" si="1"/>
        <v>2078.21</v>
      </c>
    </row>
    <row r="13" spans="1:6" ht="82.8" x14ac:dyDescent="0.3">
      <c r="A13" s="38" t="s">
        <v>20</v>
      </c>
      <c r="B13" s="34" t="s">
        <v>18</v>
      </c>
      <c r="C13" s="3">
        <v>5.8090000000000003E-2</v>
      </c>
      <c r="D13" s="3">
        <v>6.3140000000000002E-2</v>
      </c>
      <c r="E13" s="3">
        <v>5.5559999999999998E-2</v>
      </c>
      <c r="F13" s="5">
        <v>6.062E-2</v>
      </c>
    </row>
    <row r="14" spans="1:6" ht="27.6" x14ac:dyDescent="0.3">
      <c r="A14" s="38" t="s">
        <v>22</v>
      </c>
      <c r="B14" s="35" t="s">
        <v>21</v>
      </c>
      <c r="C14" s="4">
        <f t="shared" ref="C14:F14" si="2">C12*C13</f>
        <v>120.72321890000001</v>
      </c>
      <c r="D14" s="4">
        <f t="shared" si="2"/>
        <v>131.2181794</v>
      </c>
      <c r="E14" s="4">
        <f t="shared" si="2"/>
        <v>115.4653476</v>
      </c>
      <c r="F14" s="6">
        <f t="shared" si="2"/>
        <v>125.9810902</v>
      </c>
    </row>
    <row r="15" spans="1:6" ht="28.2" thickBot="1" x14ac:dyDescent="0.35">
      <c r="A15" s="39" t="s">
        <v>23</v>
      </c>
      <c r="B15" s="40" t="s">
        <v>21</v>
      </c>
      <c r="C15" s="7">
        <f>C10</f>
        <v>52.55</v>
      </c>
      <c r="D15" s="7">
        <f>D10</f>
        <v>52.55</v>
      </c>
      <c r="E15" s="7">
        <f>E10</f>
        <v>52.55</v>
      </c>
      <c r="F15" s="8">
        <f>F10</f>
        <v>52.55</v>
      </c>
    </row>
  </sheetData>
  <mergeCells count="5">
    <mergeCell ref="B3:B5"/>
    <mergeCell ref="A4:A5"/>
    <mergeCell ref="C4:D4"/>
    <mergeCell ref="E4:F4"/>
    <mergeCell ref="C3:F3"/>
  </mergeCells>
  <pageMargins left="0.70866141732283472" right="0.70866141732283472" top="0.74803149606299213" bottom="0.74803149606299213" header="0.31496062992125984" footer="0.31496062992125984"/>
  <pageSetup paperSize="9" scale="9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zoomScale="90" zoomScaleNormal="90" workbookViewId="0">
      <selection activeCell="I14" sqref="I14"/>
    </sheetView>
  </sheetViews>
  <sheetFormatPr defaultRowHeight="14.4" x14ac:dyDescent="0.3"/>
  <cols>
    <col min="1" max="1" width="30.109375" customWidth="1"/>
    <col min="2" max="2" width="12.44140625" customWidth="1"/>
    <col min="3" max="3" width="20" customWidth="1"/>
    <col min="4" max="4" width="20.6640625" customWidth="1"/>
    <col min="5" max="5" width="18.88671875" customWidth="1"/>
    <col min="6" max="6" width="22" customWidth="1"/>
  </cols>
  <sheetData>
    <row r="1" spans="1:6" ht="16.8" x14ac:dyDescent="0.3">
      <c r="A1" s="20" t="s">
        <v>26</v>
      </c>
      <c r="B1" s="1"/>
    </row>
    <row r="2" spans="1:6" ht="15" thickBot="1" x14ac:dyDescent="0.35">
      <c r="A2" s="2"/>
      <c r="B2" s="2"/>
    </row>
    <row r="3" spans="1:6" s="71" customFormat="1" ht="22.5" customHeight="1" thickBot="1" x14ac:dyDescent="0.35">
      <c r="A3" s="70" t="s">
        <v>0</v>
      </c>
      <c r="B3" s="58" t="s">
        <v>16</v>
      </c>
      <c r="C3" s="65" t="s">
        <v>5</v>
      </c>
      <c r="D3" s="66"/>
      <c r="E3" s="66"/>
      <c r="F3" s="67"/>
    </row>
    <row r="4" spans="1:6" s="71" customFormat="1" ht="26.25" customHeight="1" x14ac:dyDescent="0.3">
      <c r="A4" s="60" t="s">
        <v>15</v>
      </c>
      <c r="B4" s="59"/>
      <c r="C4" s="51" t="s">
        <v>11</v>
      </c>
      <c r="D4" s="52"/>
      <c r="E4" s="53" t="s">
        <v>12</v>
      </c>
      <c r="F4" s="54"/>
    </row>
    <row r="5" spans="1:6" s="71" customFormat="1" ht="28.2" thickBot="1" x14ac:dyDescent="0.35">
      <c r="A5" s="64"/>
      <c r="B5" s="59"/>
      <c r="C5" s="72" t="s">
        <v>8</v>
      </c>
      <c r="D5" s="73" t="s">
        <v>9</v>
      </c>
      <c r="E5" s="73" t="s">
        <v>8</v>
      </c>
      <c r="F5" s="74" t="s">
        <v>9</v>
      </c>
    </row>
    <row r="6" spans="1:6" x14ac:dyDescent="0.3">
      <c r="A6" s="36" t="s">
        <v>13</v>
      </c>
      <c r="B6" s="37"/>
      <c r="C6" s="18"/>
      <c r="D6" s="18"/>
      <c r="E6" s="18"/>
      <c r="F6" s="19"/>
    </row>
    <row r="7" spans="1:6" ht="27.6" x14ac:dyDescent="0.3">
      <c r="A7" s="38" t="s">
        <v>17</v>
      </c>
      <c r="B7" s="34" t="s">
        <v>19</v>
      </c>
      <c r="C7" s="3">
        <v>4508.5200000000004</v>
      </c>
      <c r="D7" s="3">
        <v>4508.5200000000004</v>
      </c>
      <c r="E7" s="3">
        <v>4508.5200000000004</v>
      </c>
      <c r="F7" s="5">
        <v>4508.5200000000004</v>
      </c>
    </row>
    <row r="8" spans="1:6" ht="82.8" x14ac:dyDescent="0.3">
      <c r="A8" s="38" t="s">
        <v>20</v>
      </c>
      <c r="B8" s="34" t="s">
        <v>18</v>
      </c>
      <c r="C8" s="3">
        <v>6.3140000000000002E-2</v>
      </c>
      <c r="D8" s="3">
        <v>6.8190000000000001E-2</v>
      </c>
      <c r="E8" s="3">
        <v>6.062E-2</v>
      </c>
      <c r="F8" s="5">
        <v>6.5670000000000006E-2</v>
      </c>
    </row>
    <row r="9" spans="1:6" ht="27.6" x14ac:dyDescent="0.3">
      <c r="A9" s="38" t="s">
        <v>22</v>
      </c>
      <c r="B9" s="35" t="s">
        <v>21</v>
      </c>
      <c r="C9" s="4">
        <f t="shared" ref="C9:F9" si="0">C7*C8</f>
        <v>284.66795280000002</v>
      </c>
      <c r="D9" s="4">
        <f t="shared" si="0"/>
        <v>307.43597880000004</v>
      </c>
      <c r="E9" s="4">
        <f t="shared" si="0"/>
        <v>273.30648240000005</v>
      </c>
      <c r="F9" s="6">
        <f t="shared" si="0"/>
        <v>296.07450840000007</v>
      </c>
    </row>
    <row r="10" spans="1:6" ht="28.2" thickBot="1" x14ac:dyDescent="0.35">
      <c r="A10" s="41" t="s">
        <v>23</v>
      </c>
      <c r="B10" s="42" t="s">
        <v>21</v>
      </c>
      <c r="C10" s="43">
        <v>52.55</v>
      </c>
      <c r="D10" s="43">
        <v>52.55</v>
      </c>
      <c r="E10" s="43">
        <v>52.55</v>
      </c>
      <c r="F10" s="44">
        <v>52.55</v>
      </c>
    </row>
    <row r="11" spans="1:6" ht="18" x14ac:dyDescent="0.3">
      <c r="A11" s="36" t="s">
        <v>14</v>
      </c>
      <c r="B11" s="37"/>
      <c r="C11" s="45"/>
      <c r="D11" s="45"/>
      <c r="E11" s="45"/>
      <c r="F11" s="46"/>
    </row>
    <row r="12" spans="1:6" ht="27.6" x14ac:dyDescent="0.3">
      <c r="A12" s="38" t="s">
        <v>17</v>
      </c>
      <c r="B12" s="34" t="s">
        <v>19</v>
      </c>
      <c r="C12" s="3">
        <f>C7</f>
        <v>4508.5200000000004</v>
      </c>
      <c r="D12" s="3">
        <f t="shared" ref="D12:F12" si="1">D7</f>
        <v>4508.5200000000004</v>
      </c>
      <c r="E12" s="3">
        <f t="shared" si="1"/>
        <v>4508.5200000000004</v>
      </c>
      <c r="F12" s="5">
        <f t="shared" si="1"/>
        <v>4508.5200000000004</v>
      </c>
    </row>
    <row r="13" spans="1:6" ht="82.8" x14ac:dyDescent="0.3">
      <c r="A13" s="38" t="s">
        <v>20</v>
      </c>
      <c r="B13" s="34" t="s">
        <v>18</v>
      </c>
      <c r="C13" s="3">
        <v>5.8090000000000003E-2</v>
      </c>
      <c r="D13" s="3">
        <v>6.3140000000000002E-2</v>
      </c>
      <c r="E13" s="3">
        <v>5.5559999999999998E-2</v>
      </c>
      <c r="F13" s="5">
        <v>6.062E-2</v>
      </c>
    </row>
    <row r="14" spans="1:6" ht="27.6" x14ac:dyDescent="0.3">
      <c r="A14" s="38" t="s">
        <v>22</v>
      </c>
      <c r="B14" s="35" t="s">
        <v>21</v>
      </c>
      <c r="C14" s="4">
        <f t="shared" ref="C14:F14" si="2">C12*C13</f>
        <v>261.89992680000006</v>
      </c>
      <c r="D14" s="4">
        <f t="shared" si="2"/>
        <v>284.66795280000002</v>
      </c>
      <c r="E14" s="4">
        <f t="shared" si="2"/>
        <v>250.49337120000001</v>
      </c>
      <c r="F14" s="6">
        <f t="shared" si="2"/>
        <v>273.30648240000005</v>
      </c>
    </row>
    <row r="15" spans="1:6" ht="28.2" thickBot="1" x14ac:dyDescent="0.35">
      <c r="A15" s="39" t="s">
        <v>23</v>
      </c>
      <c r="B15" s="40" t="s">
        <v>21</v>
      </c>
      <c r="C15" s="7">
        <f>C10</f>
        <v>52.55</v>
      </c>
      <c r="D15" s="7">
        <f>D10</f>
        <v>52.55</v>
      </c>
      <c r="E15" s="7">
        <f>E10</f>
        <v>52.55</v>
      </c>
      <c r="F15" s="8">
        <f>F10</f>
        <v>52.55</v>
      </c>
    </row>
  </sheetData>
  <mergeCells count="5">
    <mergeCell ref="B3:B5"/>
    <mergeCell ref="C3:F3"/>
    <mergeCell ref="A4:A5"/>
    <mergeCell ref="C4:D4"/>
    <mergeCell ref="E4:F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zoomScale="90" zoomScaleNormal="90" workbookViewId="0">
      <selection activeCell="I15" sqref="I15"/>
    </sheetView>
  </sheetViews>
  <sheetFormatPr defaultRowHeight="14.4" x14ac:dyDescent="0.3"/>
  <cols>
    <col min="1" max="1" width="40.5546875" customWidth="1"/>
    <col min="2" max="2" width="12.44140625" customWidth="1"/>
    <col min="3" max="3" width="20" customWidth="1"/>
    <col min="4" max="4" width="20.6640625" customWidth="1"/>
    <col min="5" max="5" width="18.88671875" customWidth="1"/>
    <col min="6" max="6" width="22" customWidth="1"/>
  </cols>
  <sheetData>
    <row r="1" spans="1:6" ht="16.8" x14ac:dyDescent="0.3">
      <c r="A1" s="20" t="s">
        <v>25</v>
      </c>
      <c r="B1" s="1"/>
    </row>
    <row r="2" spans="1:6" ht="15" thickBot="1" x14ac:dyDescent="0.35">
      <c r="A2" s="2"/>
      <c r="B2" s="2"/>
    </row>
    <row r="3" spans="1:6" s="71" customFormat="1" ht="31.5" customHeight="1" thickBot="1" x14ac:dyDescent="0.35">
      <c r="A3" s="70" t="s">
        <v>0</v>
      </c>
      <c r="B3" s="58" t="s">
        <v>16</v>
      </c>
      <c r="C3" s="65" t="s">
        <v>24</v>
      </c>
      <c r="D3" s="66"/>
      <c r="E3" s="66"/>
      <c r="F3" s="67"/>
    </row>
    <row r="4" spans="1:6" s="71" customFormat="1" ht="30.75" customHeight="1" x14ac:dyDescent="0.3">
      <c r="A4" s="60" t="s">
        <v>15</v>
      </c>
      <c r="B4" s="59"/>
      <c r="C4" s="51" t="s">
        <v>11</v>
      </c>
      <c r="D4" s="52"/>
      <c r="E4" s="53" t="s">
        <v>12</v>
      </c>
      <c r="F4" s="54"/>
    </row>
    <row r="5" spans="1:6" s="71" customFormat="1" ht="28.2" thickBot="1" x14ac:dyDescent="0.35">
      <c r="A5" s="64"/>
      <c r="B5" s="59"/>
      <c r="C5" s="72" t="s">
        <v>8</v>
      </c>
      <c r="D5" s="73" t="s">
        <v>9</v>
      </c>
      <c r="E5" s="73" t="s">
        <v>8</v>
      </c>
      <c r="F5" s="74" t="s">
        <v>9</v>
      </c>
    </row>
    <row r="6" spans="1:6" x14ac:dyDescent="0.3">
      <c r="A6" s="36" t="s">
        <v>13</v>
      </c>
      <c r="B6" s="37"/>
      <c r="C6" s="18"/>
      <c r="D6" s="18"/>
      <c r="E6" s="18"/>
      <c r="F6" s="19"/>
    </row>
    <row r="7" spans="1:6" ht="18" x14ac:dyDescent="0.3">
      <c r="A7" s="38" t="s">
        <v>17</v>
      </c>
      <c r="B7" s="34" t="s">
        <v>19</v>
      </c>
      <c r="C7" s="3">
        <v>2032.43</v>
      </c>
      <c r="D7" s="3">
        <v>2032.43</v>
      </c>
      <c r="E7" s="3">
        <v>2032.43</v>
      </c>
      <c r="F7" s="5">
        <v>2032.43</v>
      </c>
    </row>
    <row r="8" spans="1:6" ht="69" x14ac:dyDescent="0.3">
      <c r="A8" s="38" t="s">
        <v>20</v>
      </c>
      <c r="B8" s="34" t="s">
        <v>18</v>
      </c>
      <c r="C8" s="3">
        <v>6.3140000000000002E-2</v>
      </c>
      <c r="D8" s="3">
        <v>6.8190000000000001E-2</v>
      </c>
      <c r="E8" s="3">
        <v>6.062E-2</v>
      </c>
      <c r="F8" s="5">
        <v>6.5670000000000006E-2</v>
      </c>
    </row>
    <row r="9" spans="1:6" ht="18" x14ac:dyDescent="0.3">
      <c r="A9" s="38" t="s">
        <v>22</v>
      </c>
      <c r="B9" s="35" t="s">
        <v>21</v>
      </c>
      <c r="C9" s="4">
        <f t="shared" ref="C9:F9" si="0">C7*C8</f>
        <v>128.32763020000002</v>
      </c>
      <c r="D9" s="4">
        <f t="shared" si="0"/>
        <v>138.59140170000001</v>
      </c>
      <c r="E9" s="4">
        <f t="shared" si="0"/>
        <v>123.20590660000001</v>
      </c>
      <c r="F9" s="6">
        <f t="shared" si="0"/>
        <v>133.46967810000001</v>
      </c>
    </row>
    <row r="10" spans="1:6" ht="18.600000000000001" thickBot="1" x14ac:dyDescent="0.35">
      <c r="A10" s="41" t="s">
        <v>23</v>
      </c>
      <c r="B10" s="42" t="s">
        <v>21</v>
      </c>
      <c r="C10" s="43">
        <v>56.71</v>
      </c>
      <c r="D10" s="43">
        <v>56.71</v>
      </c>
      <c r="E10" s="43">
        <v>56.71</v>
      </c>
      <c r="F10" s="44">
        <v>56.71</v>
      </c>
    </row>
    <row r="11" spans="1:6" ht="18" x14ac:dyDescent="0.3">
      <c r="A11" s="36" t="s">
        <v>14</v>
      </c>
      <c r="B11" s="37"/>
      <c r="C11" s="45"/>
      <c r="D11" s="45"/>
      <c r="E11" s="45"/>
      <c r="F11" s="46"/>
    </row>
    <row r="12" spans="1:6" ht="18" x14ac:dyDescent="0.3">
      <c r="A12" s="38" t="s">
        <v>17</v>
      </c>
      <c r="B12" s="34" t="s">
        <v>19</v>
      </c>
      <c r="C12" s="3">
        <f>C7</f>
        <v>2032.43</v>
      </c>
      <c r="D12" s="3">
        <f t="shared" ref="D12:F12" si="1">D7</f>
        <v>2032.43</v>
      </c>
      <c r="E12" s="3">
        <f t="shared" si="1"/>
        <v>2032.43</v>
      </c>
      <c r="F12" s="5">
        <f t="shared" si="1"/>
        <v>2032.43</v>
      </c>
    </row>
    <row r="13" spans="1:6" ht="69" x14ac:dyDescent="0.3">
      <c r="A13" s="38" t="s">
        <v>20</v>
      </c>
      <c r="B13" s="34" t="s">
        <v>18</v>
      </c>
      <c r="C13" s="3">
        <v>5.8090000000000003E-2</v>
      </c>
      <c r="D13" s="3">
        <v>6.3140000000000002E-2</v>
      </c>
      <c r="E13" s="3">
        <v>5.5559999999999998E-2</v>
      </c>
      <c r="F13" s="5">
        <v>6.062E-2</v>
      </c>
    </row>
    <row r="14" spans="1:6" ht="27.6" x14ac:dyDescent="0.3">
      <c r="A14" s="38" t="s">
        <v>22</v>
      </c>
      <c r="B14" s="35" t="s">
        <v>21</v>
      </c>
      <c r="C14" s="4">
        <f t="shared" ref="C14:F14" si="2">C12*C13</f>
        <v>118.06385870000001</v>
      </c>
      <c r="D14" s="4">
        <f t="shared" si="2"/>
        <v>128.32763020000002</v>
      </c>
      <c r="E14" s="4">
        <f t="shared" si="2"/>
        <v>112.9218108</v>
      </c>
      <c r="F14" s="6">
        <f t="shared" si="2"/>
        <v>123.20590660000001</v>
      </c>
    </row>
    <row r="15" spans="1:6" ht="28.2" thickBot="1" x14ac:dyDescent="0.35">
      <c r="A15" s="39" t="s">
        <v>23</v>
      </c>
      <c r="B15" s="40" t="s">
        <v>21</v>
      </c>
      <c r="C15" s="7">
        <f>C10</f>
        <v>56.71</v>
      </c>
      <c r="D15" s="7">
        <f>D10</f>
        <v>56.71</v>
      </c>
      <c r="E15" s="7">
        <f>E10</f>
        <v>56.71</v>
      </c>
      <c r="F15" s="8">
        <f>F10</f>
        <v>56.71</v>
      </c>
    </row>
  </sheetData>
  <mergeCells count="5">
    <mergeCell ref="B3:B5"/>
    <mergeCell ref="C3:F3"/>
    <mergeCell ref="A4:A5"/>
    <mergeCell ref="C4:D4"/>
    <mergeCell ref="E4:F4"/>
  </mergeCells>
  <pageMargins left="0.70866141732283472" right="0.70866141732283472" top="0.74803149606299213" bottom="0.74803149606299213" header="0.31496062992125984" footer="0.31496062992125984"/>
  <pageSetup paperSize="9" scale="9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Централиз. теплоснабжение</vt:lpstr>
      <vt:lpstr>Угольные котельные</vt:lpstr>
      <vt:lpstr>с. Тимирязевское,с. Дзержинское</vt:lpstr>
      <vt:lpstr>Котельная Водяная, 80</vt:lpstr>
      <vt:lpstr>Котельная ТОКПБ</vt:lpstr>
      <vt:lpstr>Котельные с. Дзержинское</vt:lpstr>
      <vt:lpstr>Котельные Зональная ст.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Никоненко Ольга Владимировна</dc:creator>
  <cp:lastModifiedBy>Ефремова Елена Николаевна</cp:lastModifiedBy>
  <cp:lastPrinted>2022-01-13T02:37:38Z</cp:lastPrinted>
  <dcterms:created xsi:type="dcterms:W3CDTF">2016-07-12T03:52:03Z</dcterms:created>
  <dcterms:modified xsi:type="dcterms:W3CDTF">2022-01-13T02:37:43Z</dcterms:modified>
</cp:coreProperties>
</file>