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shkina_ns\Desktop\тарифы на 2023\сайт ТомскРТС\"/>
    </mc:Choice>
  </mc:AlternateContent>
  <xr:revisionPtr revIDLastSave="0" documentId="13_ncr:1_{E18A249C-95D1-45B7-82C3-D87CE8DE4F12}" xr6:coauthVersionLast="36" xr6:coauthVersionMax="36" xr10:uidLastSave="{00000000-0000-0000-0000-000000000000}"/>
  <bookViews>
    <workbookView xWindow="0" yWindow="0" windowWidth="28800" windowHeight="11925" tabRatio="799" xr2:uid="{00000000-000D-0000-FFFF-FFFF00000000}"/>
  </bookViews>
  <sheets>
    <sheet name="Централиз. теплоснабжение" sheetId="3" r:id="rId1"/>
    <sheet name="Угольные котельные" sheetId="4" r:id="rId2"/>
    <sheet name="с. Тимирязевское,с. Дзержинское" sheetId="6" r:id="rId3"/>
    <sheet name="Котельная Водяная, 80" sheetId="7" r:id="rId4"/>
    <sheet name="Котельная ТОКПБ" sheetId="8" r:id="rId5"/>
    <sheet name="Котельные с. Дзержинское" sheetId="9" r:id="rId6"/>
    <sheet name="Котельные Зональная ст." sheetId="10" r:id="rId7"/>
  </sheets>
  <calcPr calcId="191029"/>
</workbook>
</file>

<file path=xl/calcChain.xml><?xml version="1.0" encoding="utf-8"?>
<calcChain xmlns="http://schemas.openxmlformats.org/spreadsheetml/2006/main">
  <c r="C9" i="6" l="1"/>
  <c r="C15" i="4" l="1"/>
  <c r="H12" i="3" l="1"/>
  <c r="G12" i="3"/>
  <c r="H15" i="3"/>
  <c r="I15" i="3"/>
  <c r="J15" i="3"/>
  <c r="G15" i="3"/>
  <c r="I12" i="3"/>
  <c r="J12" i="3"/>
  <c r="D12" i="3"/>
  <c r="E12" i="3"/>
  <c r="F12" i="3"/>
  <c r="D15" i="3"/>
  <c r="E15" i="3"/>
  <c r="F15" i="3"/>
  <c r="C15" i="3"/>
  <c r="C12" i="3"/>
  <c r="C14" i="3" l="1"/>
  <c r="C15" i="10" l="1"/>
  <c r="C12" i="10"/>
  <c r="C14" i="10" s="1"/>
  <c r="F15" i="10"/>
  <c r="E15" i="10"/>
  <c r="D15" i="10"/>
  <c r="C9" i="10"/>
  <c r="F9" i="10"/>
  <c r="E12" i="10"/>
  <c r="E14" i="10" s="1"/>
  <c r="D9" i="10"/>
  <c r="C15" i="9"/>
  <c r="F12" i="9"/>
  <c r="F14" i="9" s="1"/>
  <c r="C12" i="9"/>
  <c r="C14" i="9" s="1"/>
  <c r="F15" i="9"/>
  <c r="E15" i="9"/>
  <c r="D15" i="9"/>
  <c r="C9" i="9"/>
  <c r="F9" i="9"/>
  <c r="E12" i="9"/>
  <c r="E14" i="9" s="1"/>
  <c r="D9" i="9"/>
  <c r="C12" i="8"/>
  <c r="F9" i="8"/>
  <c r="E9" i="8"/>
  <c r="D12" i="8"/>
  <c r="C15" i="8"/>
  <c r="F15" i="8"/>
  <c r="E15" i="8"/>
  <c r="D15" i="8"/>
  <c r="D9" i="8"/>
  <c r="C9" i="8"/>
  <c r="G15" i="7"/>
  <c r="C15" i="7"/>
  <c r="D15" i="7" s="1"/>
  <c r="C12" i="7"/>
  <c r="H12" i="7" s="1"/>
  <c r="H14" i="7" s="1"/>
  <c r="J15" i="7"/>
  <c r="I15" i="7"/>
  <c r="H15" i="7"/>
  <c r="C9" i="7"/>
  <c r="J9" i="7"/>
  <c r="I9" i="7"/>
  <c r="H9" i="7"/>
  <c r="G9" i="7"/>
  <c r="F9" i="7"/>
  <c r="E9" i="7"/>
  <c r="D9" i="7"/>
  <c r="C15" i="6"/>
  <c r="D15" i="6" s="1"/>
  <c r="G15" i="6"/>
  <c r="C12" i="6"/>
  <c r="C14" i="6" s="1"/>
  <c r="J15" i="6"/>
  <c r="I15" i="6"/>
  <c r="H15" i="6"/>
  <c r="J9" i="6"/>
  <c r="I9" i="6"/>
  <c r="H9" i="6"/>
  <c r="G9" i="6"/>
  <c r="F9" i="6"/>
  <c r="E9" i="6"/>
  <c r="D9" i="6"/>
  <c r="G15" i="4"/>
  <c r="J15" i="4"/>
  <c r="I15" i="4"/>
  <c r="H15" i="4"/>
  <c r="F15" i="4"/>
  <c r="E15" i="4"/>
  <c r="D15" i="4"/>
  <c r="C12" i="4"/>
  <c r="C14" i="4" s="1"/>
  <c r="J9" i="4"/>
  <c r="I9" i="4"/>
  <c r="H9" i="4"/>
  <c r="G9" i="4"/>
  <c r="F9" i="4"/>
  <c r="E9" i="4"/>
  <c r="D9" i="4"/>
  <c r="C9" i="4"/>
  <c r="J12" i="4" l="1"/>
  <c r="J14" i="4" s="1"/>
  <c r="F12" i="8"/>
  <c r="F12" i="6"/>
  <c r="F14" i="6" s="1"/>
  <c r="G12" i="4"/>
  <c r="G14" i="4" s="1"/>
  <c r="F12" i="4"/>
  <c r="F14" i="4" s="1"/>
  <c r="F15" i="6"/>
  <c r="E12" i="8"/>
  <c r="E14" i="8" s="1"/>
  <c r="H12" i="4"/>
  <c r="H14" i="4" s="1"/>
  <c r="I12" i="4"/>
  <c r="I14" i="4" s="1"/>
  <c r="F15" i="7"/>
  <c r="D12" i="4"/>
  <c r="D14" i="4" s="1"/>
  <c r="D12" i="10"/>
  <c r="D14" i="10" s="1"/>
  <c r="E12" i="4"/>
  <c r="E14" i="4" s="1"/>
  <c r="E15" i="6"/>
  <c r="F12" i="10"/>
  <c r="F14" i="10" s="1"/>
  <c r="E9" i="10"/>
  <c r="D12" i="9"/>
  <c r="D14" i="9" s="1"/>
  <c r="E9" i="9"/>
  <c r="D14" i="8"/>
  <c r="F14" i="8"/>
  <c r="C14" i="8"/>
  <c r="E15" i="7"/>
  <c r="J12" i="7"/>
  <c r="J14" i="7" s="1"/>
  <c r="E12" i="7"/>
  <c r="E14" i="7" s="1"/>
  <c r="F12" i="7"/>
  <c r="F14" i="7" s="1"/>
  <c r="I12" i="7"/>
  <c r="I14" i="7" s="1"/>
  <c r="G12" i="7"/>
  <c r="G14" i="7" s="1"/>
  <c r="C14" i="7"/>
  <c r="D12" i="7"/>
  <c r="D14" i="7" s="1"/>
  <c r="H12" i="6"/>
  <c r="H14" i="6" s="1"/>
  <c r="D12" i="6"/>
  <c r="D14" i="6" s="1"/>
  <c r="I12" i="6"/>
  <c r="I14" i="6" s="1"/>
  <c r="E12" i="6"/>
  <c r="E14" i="6" s="1"/>
  <c r="J12" i="6"/>
  <c r="J14" i="6" s="1"/>
  <c r="G12" i="6"/>
  <c r="G14" i="6" s="1"/>
  <c r="J14" i="3"/>
  <c r="I14" i="3"/>
  <c r="H14" i="3"/>
  <c r="G14" i="3"/>
  <c r="J9" i="3"/>
  <c r="I9" i="3"/>
  <c r="H9" i="3"/>
  <c r="G9" i="3"/>
  <c r="C9" i="3"/>
  <c r="F14" i="3"/>
  <c r="E14" i="3"/>
  <c r="F9" i="3"/>
  <c r="E9" i="3"/>
  <c r="D14" i="3"/>
  <c r="D9" i="3"/>
</calcChain>
</file>

<file path=xl/sharedStrings.xml><?xml version="1.0" encoding="utf-8"?>
<sst xmlns="http://schemas.openxmlformats.org/spreadsheetml/2006/main" count="228" uniqueCount="27">
  <si>
    <t>Источник теплоснабжения</t>
  </si>
  <si>
    <t>Централизованное теплоснабжение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</si>
  <si>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</si>
  <si>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</si>
  <si>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</si>
  <si>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</si>
  <si>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Угольные котельные</t>
  </si>
  <si>
    <t>Открытая система горячего водоснабжения с наружной сетью горячего водоснабжения</t>
  </si>
  <si>
    <t xml:space="preserve">с изолированными стояками </t>
  </si>
  <si>
    <t xml:space="preserve">с неизолированными стояками </t>
  </si>
  <si>
    <t>Открытая система горячего водоснабжения без наружной сети горячего водоснабжения</t>
  </si>
  <si>
    <t>Закрытая система горячего водоснабжения с наружной сетью горячего водоснабжения</t>
  </si>
  <si>
    <t>Закрытая система горячего водоснабжения без наружной сети горячего водоснабжения</t>
  </si>
  <si>
    <t>с полотенцесушителями</t>
  </si>
  <si>
    <t>без полотенцесушителей</t>
  </si>
  <si>
    <t>Тип горячего водоразбора</t>
  </si>
  <si>
    <t>Единица измерения</t>
  </si>
  <si>
    <t xml:space="preserve">Компонент на тепловую энергию </t>
  </si>
  <si>
    <t>Гкал на подогрев 1 куб.м. холодной воды</t>
  </si>
  <si>
    <t>руб./Гкал</t>
  </si>
  <si>
    <t>Норматив расхода тепловой энергии, используемой на подогрев холодной воды для предоставления коммунальной услуги по горячему водоснабжению</t>
  </si>
  <si>
    <t>руб.</t>
  </si>
  <si>
    <t>Стоимость ГВС (компонент на т/энергию)</t>
  </si>
  <si>
    <t xml:space="preserve">Стоимость ГВС (компонент на ХОВ/ХВ) </t>
  </si>
  <si>
    <t>Котельная, расположенная по адресу Томский район, поселок Зональная Станция, ул.Полевая, 23/1</t>
  </si>
  <si>
    <t>Стоимость 1 куб.м. ГВС с 01 июля по 30 ноября 2022г. для населения.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</si>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</sst>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4" fillId="0" borderId="0" xfId="0" applyFont="1"/>
    <xf numFmtId="0" fontId="1" fillId="0" borderId="26" xfId="0" applyFont="1" applyBorder="1" applyAlignment="1">
      <alignment horizontal="justify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justify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justify" vertical="center"/>
    </xf>
    <xf numFmtId="0" fontId="2" fillId="0" borderId="36" xfId="0" applyFont="1" applyBorder="1" applyAlignment="1">
      <alignment horizontal="justify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zoomScale="90" zoomScaleNormal="90" workbookViewId="0">
      <selection activeCell="I17" sqref="I17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3" ht="16.5" x14ac:dyDescent="0.25">
      <c r="A1" s="20" t="s">
        <v>25</v>
      </c>
      <c r="B1" s="1"/>
      <c r="E1" s="2"/>
      <c r="F1" s="2"/>
    </row>
    <row r="2" spans="1:13" ht="15.75" thickBot="1" x14ac:dyDescent="0.3">
      <c r="A2" s="2"/>
      <c r="B2" s="2"/>
      <c r="C2" s="2"/>
      <c r="D2" s="2"/>
      <c r="E2" s="2"/>
      <c r="F2" s="2"/>
    </row>
    <row r="3" spans="1:13" s="54" customFormat="1" ht="15" customHeight="1" thickBot="1" x14ac:dyDescent="0.3">
      <c r="A3" s="53" t="s">
        <v>0</v>
      </c>
      <c r="B3" s="66" t="s">
        <v>16</v>
      </c>
      <c r="C3" s="63" t="s">
        <v>1</v>
      </c>
      <c r="D3" s="64"/>
      <c r="E3" s="64"/>
      <c r="F3" s="64"/>
      <c r="G3" s="64"/>
      <c r="H3" s="64"/>
      <c r="I3" s="64"/>
      <c r="J3" s="65"/>
    </row>
    <row r="4" spans="1:13" s="54" customFormat="1" ht="38.25" customHeight="1" x14ac:dyDescent="0.25">
      <c r="A4" s="68" t="s">
        <v>15</v>
      </c>
      <c r="B4" s="67"/>
      <c r="C4" s="59" t="s">
        <v>7</v>
      </c>
      <c r="D4" s="60"/>
      <c r="E4" s="61" t="s">
        <v>10</v>
      </c>
      <c r="F4" s="70"/>
      <c r="G4" s="59" t="s">
        <v>11</v>
      </c>
      <c r="H4" s="60"/>
      <c r="I4" s="61" t="s">
        <v>12</v>
      </c>
      <c r="J4" s="62"/>
    </row>
    <row r="5" spans="1:13" s="54" customFormat="1" ht="30.75" thickBot="1" x14ac:dyDescent="0.3">
      <c r="A5" s="69"/>
      <c r="B5" s="67"/>
      <c r="C5" s="55" t="s">
        <v>8</v>
      </c>
      <c r="D5" s="56" t="s">
        <v>9</v>
      </c>
      <c r="E5" s="56" t="s">
        <v>8</v>
      </c>
      <c r="F5" s="58" t="s">
        <v>9</v>
      </c>
      <c r="G5" s="55" t="s">
        <v>8</v>
      </c>
      <c r="H5" s="56" t="s">
        <v>9</v>
      </c>
      <c r="I5" s="56" t="s">
        <v>8</v>
      </c>
      <c r="J5" s="57" t="s">
        <v>9</v>
      </c>
    </row>
    <row r="6" spans="1:13" x14ac:dyDescent="0.25">
      <c r="A6" s="16" t="s">
        <v>13</v>
      </c>
      <c r="B6" s="48"/>
      <c r="C6" s="17"/>
      <c r="D6" s="18"/>
      <c r="E6" s="18"/>
      <c r="F6" s="19"/>
      <c r="G6" s="17"/>
      <c r="H6" s="18"/>
      <c r="I6" s="18"/>
      <c r="J6" s="49"/>
    </row>
    <row r="7" spans="1:13" ht="30" x14ac:dyDescent="0.25">
      <c r="A7" s="10" t="s">
        <v>17</v>
      </c>
      <c r="B7" s="22" t="s">
        <v>19</v>
      </c>
      <c r="C7" s="13">
        <v>2246.9299999999998</v>
      </c>
      <c r="D7" s="3">
        <v>2246.9299999999998</v>
      </c>
      <c r="E7" s="3">
        <v>2246.9299999999998</v>
      </c>
      <c r="F7" s="5">
        <v>2246.9299999999998</v>
      </c>
      <c r="G7" s="13">
        <v>2246.9299999999998</v>
      </c>
      <c r="H7" s="3">
        <v>2246.9299999999998</v>
      </c>
      <c r="I7" s="31">
        <v>2246.9299999999998</v>
      </c>
      <c r="J7" s="5">
        <v>2246.9299999999998</v>
      </c>
    </row>
    <row r="8" spans="1:13" ht="90" x14ac:dyDescent="0.25">
      <c r="A8" s="10" t="s">
        <v>20</v>
      </c>
      <c r="B8" s="22" t="s">
        <v>18</v>
      </c>
      <c r="C8" s="51">
        <v>6.3140000000000002E-2</v>
      </c>
      <c r="D8" s="52">
        <v>6.8190000000000001E-2</v>
      </c>
      <c r="E8" s="3">
        <v>6.062E-2</v>
      </c>
      <c r="F8" s="5">
        <v>6.5670000000000006E-2</v>
      </c>
      <c r="G8" s="13">
        <v>6.3140000000000002E-2</v>
      </c>
      <c r="H8" s="3">
        <v>6.8190000000000001E-2</v>
      </c>
      <c r="I8" s="3">
        <v>6.062E-2</v>
      </c>
      <c r="J8" s="50">
        <v>6.5670000000000006E-2</v>
      </c>
    </row>
    <row r="9" spans="1:13" ht="30" x14ac:dyDescent="0.25">
      <c r="A9" s="10" t="s">
        <v>22</v>
      </c>
      <c r="B9" s="23" t="s">
        <v>21</v>
      </c>
      <c r="C9" s="14">
        <f t="shared" ref="C9:J9" si="0">C7*C8</f>
        <v>141.87116019999999</v>
      </c>
      <c r="D9" s="4">
        <f t="shared" si="0"/>
        <v>153.21815669999998</v>
      </c>
      <c r="E9" s="4">
        <f t="shared" si="0"/>
        <v>136.2088966</v>
      </c>
      <c r="F9" s="6">
        <f t="shared" si="0"/>
        <v>147.55589309999999</v>
      </c>
      <c r="G9" s="14">
        <f t="shared" si="0"/>
        <v>141.87116019999999</v>
      </c>
      <c r="H9" s="4">
        <f t="shared" si="0"/>
        <v>153.21815669999998</v>
      </c>
      <c r="I9" s="4">
        <f t="shared" si="0"/>
        <v>136.2088966</v>
      </c>
      <c r="J9" s="6">
        <f t="shared" si="0"/>
        <v>147.55589309999999</v>
      </c>
    </row>
    <row r="10" spans="1:13" ht="30" x14ac:dyDescent="0.25">
      <c r="A10" s="10" t="s">
        <v>23</v>
      </c>
      <c r="B10" s="23" t="s">
        <v>21</v>
      </c>
      <c r="C10" s="14">
        <v>10.48</v>
      </c>
      <c r="D10" s="4">
        <v>10.48</v>
      </c>
      <c r="E10" s="4">
        <v>10.48</v>
      </c>
      <c r="F10" s="6">
        <v>10.48</v>
      </c>
      <c r="G10" s="14">
        <v>56.76</v>
      </c>
      <c r="H10" s="4">
        <v>56.76</v>
      </c>
      <c r="I10" s="4">
        <v>56.76</v>
      </c>
      <c r="J10" s="6">
        <v>56.76</v>
      </c>
    </row>
    <row r="11" spans="1:13" ht="18.75" x14ac:dyDescent="0.25">
      <c r="A11" s="9" t="s">
        <v>14</v>
      </c>
      <c r="B11" s="24"/>
      <c r="C11" s="14"/>
      <c r="D11" s="4"/>
      <c r="E11" s="4"/>
      <c r="F11" s="6"/>
      <c r="G11" s="14"/>
      <c r="H11" s="4"/>
      <c r="I11" s="4"/>
      <c r="J11" s="6"/>
    </row>
    <row r="12" spans="1:13" ht="30" x14ac:dyDescent="0.25">
      <c r="A12" s="10" t="s">
        <v>17</v>
      </c>
      <c r="B12" s="22" t="s">
        <v>19</v>
      </c>
      <c r="C12" s="13">
        <f>C7</f>
        <v>2246.9299999999998</v>
      </c>
      <c r="D12" s="3">
        <f t="shared" ref="D12:H12" si="1">D7</f>
        <v>2246.9299999999998</v>
      </c>
      <c r="E12" s="3">
        <f t="shared" si="1"/>
        <v>2246.9299999999998</v>
      </c>
      <c r="F12" s="5">
        <f t="shared" si="1"/>
        <v>2246.9299999999998</v>
      </c>
      <c r="G12" s="47">
        <f t="shared" si="1"/>
        <v>2246.9299999999998</v>
      </c>
      <c r="H12" s="31">
        <f t="shared" si="1"/>
        <v>2246.9299999999998</v>
      </c>
      <c r="I12" s="3">
        <f t="shared" ref="I12:J12" si="2">I7</f>
        <v>2246.9299999999998</v>
      </c>
      <c r="J12" s="5">
        <f t="shared" si="2"/>
        <v>2246.9299999999998</v>
      </c>
      <c r="M12" t="s">
        <v>26</v>
      </c>
    </row>
    <row r="13" spans="1:13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5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3" ht="30" x14ac:dyDescent="0.25">
      <c r="A14" s="10" t="s">
        <v>22</v>
      </c>
      <c r="B14" s="23" t="s">
        <v>21</v>
      </c>
      <c r="C14" s="14">
        <f>C12*C13</f>
        <v>130.5241637</v>
      </c>
      <c r="D14" s="4">
        <f t="shared" ref="D14:J14" si="3">D12*D13</f>
        <v>141.87116019999999</v>
      </c>
      <c r="E14" s="4">
        <f t="shared" si="3"/>
        <v>124.83943079999999</v>
      </c>
      <c r="F14" s="6">
        <f t="shared" si="3"/>
        <v>136.2088966</v>
      </c>
      <c r="G14" s="14">
        <f t="shared" si="3"/>
        <v>130.5241637</v>
      </c>
      <c r="H14" s="4">
        <f t="shared" si="3"/>
        <v>141.87116019999999</v>
      </c>
      <c r="I14" s="4">
        <f t="shared" si="3"/>
        <v>124.83943079999999</v>
      </c>
      <c r="J14" s="6">
        <f t="shared" si="3"/>
        <v>136.2088966</v>
      </c>
    </row>
    <row r="15" spans="1:13" ht="30.75" thickBot="1" x14ac:dyDescent="0.3">
      <c r="A15" s="11" t="s">
        <v>23</v>
      </c>
      <c r="B15" s="25" t="s">
        <v>21</v>
      </c>
      <c r="C15" s="15">
        <f>C10</f>
        <v>10.48</v>
      </c>
      <c r="D15" s="7">
        <f t="shared" ref="D15:F15" si="4">D10</f>
        <v>10.48</v>
      </c>
      <c r="E15" s="7">
        <f t="shared" si="4"/>
        <v>10.48</v>
      </c>
      <c r="F15" s="8">
        <f t="shared" si="4"/>
        <v>10.48</v>
      </c>
      <c r="G15" s="15">
        <f>G10</f>
        <v>56.76</v>
      </c>
      <c r="H15" s="7">
        <f t="shared" ref="H15:J15" si="5">H10</f>
        <v>56.76</v>
      </c>
      <c r="I15" s="7">
        <f t="shared" si="5"/>
        <v>56.76</v>
      </c>
      <c r="J15" s="8">
        <f t="shared" si="5"/>
        <v>56.76</v>
      </c>
    </row>
  </sheetData>
  <mergeCells count="7">
    <mergeCell ref="G4:H4"/>
    <mergeCell ref="I4:J4"/>
    <mergeCell ref="C3:J3"/>
    <mergeCell ref="B3:B5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zoomScale="90" zoomScaleNormal="90" workbookViewId="0"/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25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s="54" customFormat="1" ht="15.75" thickBot="1" x14ac:dyDescent="0.3">
      <c r="A3" s="53" t="s">
        <v>0</v>
      </c>
      <c r="B3" s="66" t="s">
        <v>16</v>
      </c>
      <c r="C3" s="63" t="s">
        <v>6</v>
      </c>
      <c r="D3" s="64"/>
      <c r="E3" s="64"/>
      <c r="F3" s="64"/>
      <c r="G3" s="64"/>
      <c r="H3" s="64"/>
      <c r="I3" s="64"/>
      <c r="J3" s="65"/>
    </row>
    <row r="4" spans="1:10" s="54" customFormat="1" ht="32.25" customHeight="1" x14ac:dyDescent="0.25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4" customFormat="1" ht="30.75" thickBot="1" x14ac:dyDescent="0.3">
      <c r="A5" s="69"/>
      <c r="B5" s="71"/>
      <c r="C5" s="55" t="s">
        <v>8</v>
      </c>
      <c r="D5" s="56" t="s">
        <v>9</v>
      </c>
      <c r="E5" s="56" t="s">
        <v>8</v>
      </c>
      <c r="F5" s="57" t="s">
        <v>9</v>
      </c>
      <c r="G5" s="55" t="s">
        <v>8</v>
      </c>
      <c r="H5" s="56" t="s">
        <v>9</v>
      </c>
      <c r="I5" s="56" t="s">
        <v>8</v>
      </c>
      <c r="J5" s="57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30" x14ac:dyDescent="0.25">
      <c r="A7" s="10" t="s">
        <v>17</v>
      </c>
      <c r="B7" s="22" t="s">
        <v>19</v>
      </c>
      <c r="C7" s="13">
        <v>6392.83</v>
      </c>
      <c r="D7" s="3">
        <v>6392.83</v>
      </c>
      <c r="E7" s="3">
        <v>6392.83</v>
      </c>
      <c r="F7" s="31">
        <v>6392.83</v>
      </c>
      <c r="G7" s="13">
        <v>6392.83</v>
      </c>
      <c r="H7" s="3">
        <v>6392.83</v>
      </c>
      <c r="I7" s="3">
        <v>6392.83</v>
      </c>
      <c r="J7" s="5">
        <v>6392.83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403.64328620000003</v>
      </c>
      <c r="D9" s="4">
        <f t="shared" si="0"/>
        <v>435.92707769999998</v>
      </c>
      <c r="E9" s="4">
        <f t="shared" si="0"/>
        <v>387.5333546</v>
      </c>
      <c r="F9" s="32">
        <f t="shared" si="0"/>
        <v>419.81714610000006</v>
      </c>
      <c r="G9" s="14">
        <f t="shared" si="0"/>
        <v>403.64328620000003</v>
      </c>
      <c r="H9" s="4">
        <f t="shared" si="0"/>
        <v>435.92707769999998</v>
      </c>
      <c r="I9" s="4">
        <f t="shared" si="0"/>
        <v>387.5333546</v>
      </c>
      <c r="J9" s="6">
        <f t="shared" si="0"/>
        <v>419.81714610000006</v>
      </c>
    </row>
    <row r="10" spans="1:10" ht="30" x14ac:dyDescent="0.25">
      <c r="A10" s="10" t="s">
        <v>23</v>
      </c>
      <c r="B10" s="23" t="s">
        <v>21</v>
      </c>
      <c r="C10" s="14">
        <v>34.64</v>
      </c>
      <c r="D10" s="3">
        <v>34.64</v>
      </c>
      <c r="E10" s="3">
        <v>34.64</v>
      </c>
      <c r="F10" s="31">
        <v>34.64</v>
      </c>
      <c r="G10" s="13">
        <v>56.76</v>
      </c>
      <c r="H10" s="3">
        <v>56.76</v>
      </c>
      <c r="I10" s="3">
        <v>56.76</v>
      </c>
      <c r="J10" s="5">
        <v>56.76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6392.83</v>
      </c>
      <c r="D12" s="3">
        <f>C12</f>
        <v>6392.83</v>
      </c>
      <c r="E12" s="3">
        <f>C12</f>
        <v>6392.83</v>
      </c>
      <c r="F12" s="31">
        <f>C12</f>
        <v>6392.83</v>
      </c>
      <c r="G12" s="13">
        <f>C12</f>
        <v>6392.83</v>
      </c>
      <c r="H12" s="3">
        <f>C12</f>
        <v>6392.83</v>
      </c>
      <c r="I12" s="3">
        <f>C12</f>
        <v>6392.83</v>
      </c>
      <c r="J12" s="5">
        <f>C12</f>
        <v>6392.83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371.35949470000003</v>
      </c>
      <c r="D14" s="4">
        <f t="shared" si="1"/>
        <v>403.64328620000003</v>
      </c>
      <c r="E14" s="4">
        <f t="shared" si="1"/>
        <v>355.1856348</v>
      </c>
      <c r="F14" s="32">
        <f t="shared" si="1"/>
        <v>387.5333546</v>
      </c>
      <c r="G14" s="14">
        <f t="shared" si="1"/>
        <v>371.35949470000003</v>
      </c>
      <c r="H14" s="4">
        <f t="shared" si="1"/>
        <v>403.64328620000003</v>
      </c>
      <c r="I14" s="4">
        <f t="shared" si="1"/>
        <v>355.1856348</v>
      </c>
      <c r="J14" s="6">
        <f t="shared" si="1"/>
        <v>387.5333546</v>
      </c>
    </row>
    <row r="15" spans="1:10" ht="30.75" thickBot="1" x14ac:dyDescent="0.3">
      <c r="A15" s="11" t="s">
        <v>23</v>
      </c>
      <c r="B15" s="25" t="s">
        <v>21</v>
      </c>
      <c r="C15" s="15">
        <f>C10</f>
        <v>34.64</v>
      </c>
      <c r="D15" s="29">
        <f>C15</f>
        <v>34.64</v>
      </c>
      <c r="E15" s="29">
        <f>C15</f>
        <v>34.64</v>
      </c>
      <c r="F15" s="33">
        <f>C15</f>
        <v>34.64</v>
      </c>
      <c r="G15" s="15">
        <f>G10</f>
        <v>56.76</v>
      </c>
      <c r="H15" s="7">
        <f>H10</f>
        <v>56.76</v>
      </c>
      <c r="I15" s="7">
        <f>I10</f>
        <v>56.76</v>
      </c>
      <c r="J15" s="8">
        <f>J10</f>
        <v>56.76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zoomScale="90" zoomScaleNormal="90" workbookViewId="0"/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25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s="54" customFormat="1" ht="15.75" thickBot="1" x14ac:dyDescent="0.3">
      <c r="A3" s="53" t="s">
        <v>0</v>
      </c>
      <c r="B3" s="66" t="s">
        <v>16</v>
      </c>
      <c r="C3" s="63" t="s">
        <v>2</v>
      </c>
      <c r="D3" s="64"/>
      <c r="E3" s="64"/>
      <c r="F3" s="64"/>
      <c r="G3" s="64"/>
      <c r="H3" s="64"/>
      <c r="I3" s="64"/>
      <c r="J3" s="65"/>
    </row>
    <row r="4" spans="1:10" s="54" customFormat="1" ht="38.25" customHeight="1" x14ac:dyDescent="0.25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4" customFormat="1" ht="30.75" thickBot="1" x14ac:dyDescent="0.3">
      <c r="A5" s="69"/>
      <c r="B5" s="71"/>
      <c r="C5" s="55" t="s">
        <v>8</v>
      </c>
      <c r="D5" s="56" t="s">
        <v>9</v>
      </c>
      <c r="E5" s="56" t="s">
        <v>8</v>
      </c>
      <c r="F5" s="57" t="s">
        <v>9</v>
      </c>
      <c r="G5" s="55" t="s">
        <v>8</v>
      </c>
      <c r="H5" s="56" t="s">
        <v>9</v>
      </c>
      <c r="I5" s="56" t="s">
        <v>8</v>
      </c>
      <c r="J5" s="57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30" x14ac:dyDescent="0.25">
      <c r="A7" s="10" t="s">
        <v>17</v>
      </c>
      <c r="B7" s="22" t="s">
        <v>19</v>
      </c>
      <c r="C7" s="13">
        <v>3990.56</v>
      </c>
      <c r="D7" s="3">
        <v>3990.56</v>
      </c>
      <c r="E7" s="3">
        <v>3990.56</v>
      </c>
      <c r="F7" s="31">
        <v>3990.56</v>
      </c>
      <c r="G7" s="13">
        <v>3990.56</v>
      </c>
      <c r="H7" s="3">
        <v>3990.56</v>
      </c>
      <c r="I7" s="3">
        <v>3990.56</v>
      </c>
      <c r="J7" s="5">
        <v>3990.56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>C7*C8</f>
        <v>251.9639584</v>
      </c>
      <c r="D9" s="4">
        <f t="shared" ref="D9:J9" si="0">D7*D8</f>
        <v>272.11628639999998</v>
      </c>
      <c r="E9" s="4">
        <f t="shared" si="0"/>
        <v>241.90774719999999</v>
      </c>
      <c r="F9" s="32">
        <f t="shared" si="0"/>
        <v>262.06007520000003</v>
      </c>
      <c r="G9" s="14">
        <f t="shared" si="0"/>
        <v>251.9639584</v>
      </c>
      <c r="H9" s="4">
        <f t="shared" si="0"/>
        <v>272.11628639999998</v>
      </c>
      <c r="I9" s="4">
        <f t="shared" si="0"/>
        <v>241.90774719999999</v>
      </c>
      <c r="J9" s="6">
        <f t="shared" si="0"/>
        <v>262.06007520000003</v>
      </c>
    </row>
    <row r="10" spans="1:10" ht="30" x14ac:dyDescent="0.25">
      <c r="A10" s="10" t="s">
        <v>23</v>
      </c>
      <c r="B10" s="23" t="s">
        <v>21</v>
      </c>
      <c r="C10" s="14">
        <v>54.72</v>
      </c>
      <c r="D10" s="3">
        <v>54.72</v>
      </c>
      <c r="E10" s="3">
        <v>54.72</v>
      </c>
      <c r="F10" s="31">
        <v>54.72</v>
      </c>
      <c r="G10" s="13">
        <v>56.76</v>
      </c>
      <c r="H10" s="3">
        <v>56.76</v>
      </c>
      <c r="I10" s="3">
        <v>56.76</v>
      </c>
      <c r="J10" s="5">
        <v>56.76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3990.56</v>
      </c>
      <c r="D12" s="3">
        <f>C12</f>
        <v>3990.56</v>
      </c>
      <c r="E12" s="3">
        <f>C12</f>
        <v>3990.56</v>
      </c>
      <c r="F12" s="31">
        <f>C12</f>
        <v>3990.56</v>
      </c>
      <c r="G12" s="13">
        <f>C12</f>
        <v>3990.56</v>
      </c>
      <c r="H12" s="3">
        <f>C12</f>
        <v>3990.56</v>
      </c>
      <c r="I12" s="3">
        <f>C12</f>
        <v>3990.56</v>
      </c>
      <c r="J12" s="5">
        <f>C12</f>
        <v>3990.56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231.81163040000001</v>
      </c>
      <c r="D14" s="4">
        <f t="shared" si="1"/>
        <v>251.9639584</v>
      </c>
      <c r="E14" s="4">
        <f t="shared" si="1"/>
        <v>221.71551359999998</v>
      </c>
      <c r="F14" s="32">
        <f t="shared" si="1"/>
        <v>241.90774719999999</v>
      </c>
      <c r="G14" s="14">
        <f t="shared" si="1"/>
        <v>231.81163040000001</v>
      </c>
      <c r="H14" s="4">
        <f t="shared" si="1"/>
        <v>251.9639584</v>
      </c>
      <c r="I14" s="4">
        <f t="shared" si="1"/>
        <v>221.71551359999998</v>
      </c>
      <c r="J14" s="6">
        <f t="shared" si="1"/>
        <v>241.90774719999999</v>
      </c>
    </row>
    <row r="15" spans="1:10" ht="30.75" thickBot="1" x14ac:dyDescent="0.3">
      <c r="A15" s="11" t="s">
        <v>23</v>
      </c>
      <c r="B15" s="25" t="s">
        <v>21</v>
      </c>
      <c r="C15" s="15">
        <f>C10</f>
        <v>54.72</v>
      </c>
      <c r="D15" s="29">
        <f>C15</f>
        <v>54.72</v>
      </c>
      <c r="E15" s="29">
        <f>C15</f>
        <v>54.72</v>
      </c>
      <c r="F15" s="33">
        <f>C15</f>
        <v>54.72</v>
      </c>
      <c r="G15" s="15">
        <f>G10</f>
        <v>56.76</v>
      </c>
      <c r="H15" s="7">
        <f>H10</f>
        <v>56.76</v>
      </c>
      <c r="I15" s="7">
        <f>I10</f>
        <v>56.76</v>
      </c>
      <c r="J15" s="8">
        <f>J10</f>
        <v>56.76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zoomScale="90" zoomScaleNormal="90" workbookViewId="0"/>
  </sheetViews>
  <sheetFormatPr defaultRowHeight="15" x14ac:dyDescent="0.25"/>
  <cols>
    <col min="1" max="1" width="35.8554687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25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s="54" customFormat="1" ht="15.75" thickBot="1" x14ac:dyDescent="0.3">
      <c r="A3" s="53" t="s">
        <v>0</v>
      </c>
      <c r="B3" s="66" t="s">
        <v>16</v>
      </c>
      <c r="C3" s="63" t="s">
        <v>3</v>
      </c>
      <c r="D3" s="64"/>
      <c r="E3" s="64"/>
      <c r="F3" s="64"/>
      <c r="G3" s="64"/>
      <c r="H3" s="64"/>
      <c r="I3" s="64"/>
      <c r="J3" s="65"/>
    </row>
    <row r="4" spans="1:10" s="54" customFormat="1" ht="42" customHeight="1" x14ac:dyDescent="0.25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4" customFormat="1" ht="30.75" thickBot="1" x14ac:dyDescent="0.3">
      <c r="A5" s="69"/>
      <c r="B5" s="71"/>
      <c r="C5" s="55" t="s">
        <v>8</v>
      </c>
      <c r="D5" s="56" t="s">
        <v>9</v>
      </c>
      <c r="E5" s="56" t="s">
        <v>8</v>
      </c>
      <c r="F5" s="57" t="s">
        <v>9</v>
      </c>
      <c r="G5" s="55" t="s">
        <v>8</v>
      </c>
      <c r="H5" s="56" t="s">
        <v>9</v>
      </c>
      <c r="I5" s="56" t="s">
        <v>8</v>
      </c>
      <c r="J5" s="57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18.75" x14ac:dyDescent="0.25">
      <c r="A7" s="10" t="s">
        <v>17</v>
      </c>
      <c r="B7" s="22" t="s">
        <v>19</v>
      </c>
      <c r="C7" s="13">
        <v>2386.0100000000002</v>
      </c>
      <c r="D7" s="3">
        <v>2386.0100000000002</v>
      </c>
      <c r="E7" s="3">
        <v>2386.0100000000002</v>
      </c>
      <c r="F7" s="31">
        <v>2386.0100000000002</v>
      </c>
      <c r="G7" s="13">
        <v>2386.0100000000002</v>
      </c>
      <c r="H7" s="3">
        <v>2386.0100000000002</v>
      </c>
      <c r="I7" s="3">
        <v>2386.0100000000002</v>
      </c>
      <c r="J7" s="5">
        <v>2386.0100000000002</v>
      </c>
    </row>
    <row r="8" spans="1:10" ht="75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150.65267140000003</v>
      </c>
      <c r="D9" s="4">
        <f t="shared" si="0"/>
        <v>162.70202190000001</v>
      </c>
      <c r="E9" s="4">
        <f t="shared" si="0"/>
        <v>144.63992620000002</v>
      </c>
      <c r="F9" s="32">
        <f t="shared" si="0"/>
        <v>156.68927670000002</v>
      </c>
      <c r="G9" s="14">
        <f t="shared" si="0"/>
        <v>150.65267140000003</v>
      </c>
      <c r="H9" s="4">
        <f t="shared" si="0"/>
        <v>162.70202190000001</v>
      </c>
      <c r="I9" s="4">
        <f t="shared" si="0"/>
        <v>144.63992620000002</v>
      </c>
      <c r="J9" s="6">
        <f t="shared" si="0"/>
        <v>156.68927670000002</v>
      </c>
    </row>
    <row r="10" spans="1:10" ht="30" x14ac:dyDescent="0.25">
      <c r="A10" s="10" t="s">
        <v>23</v>
      </c>
      <c r="B10" s="23" t="s">
        <v>21</v>
      </c>
      <c r="C10" s="14">
        <v>27.18</v>
      </c>
      <c r="D10" s="3">
        <v>27.18</v>
      </c>
      <c r="E10" s="3">
        <v>27.18</v>
      </c>
      <c r="F10" s="31">
        <v>27.18</v>
      </c>
      <c r="G10" s="13">
        <v>56.76</v>
      </c>
      <c r="H10" s="3">
        <v>56.76</v>
      </c>
      <c r="I10" s="3">
        <v>56.76</v>
      </c>
      <c r="J10" s="5">
        <v>56.76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18.75" x14ac:dyDescent="0.25">
      <c r="A12" s="10" t="s">
        <v>17</v>
      </c>
      <c r="B12" s="22" t="s">
        <v>19</v>
      </c>
      <c r="C12" s="13">
        <f>C7</f>
        <v>2386.0100000000002</v>
      </c>
      <c r="D12" s="3">
        <f>C12</f>
        <v>2386.0100000000002</v>
      </c>
      <c r="E12" s="3">
        <f>C12</f>
        <v>2386.0100000000002</v>
      </c>
      <c r="F12" s="31">
        <f>C12</f>
        <v>2386.0100000000002</v>
      </c>
      <c r="G12" s="13">
        <f>C12</f>
        <v>2386.0100000000002</v>
      </c>
      <c r="H12" s="3">
        <f>C12</f>
        <v>2386.0100000000002</v>
      </c>
      <c r="I12" s="3">
        <f>C12</f>
        <v>2386.0100000000002</v>
      </c>
      <c r="J12" s="5">
        <f>C12</f>
        <v>2386.0100000000002</v>
      </c>
    </row>
    <row r="13" spans="1:10" ht="75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138.60332090000003</v>
      </c>
      <c r="D14" s="4">
        <f t="shared" si="1"/>
        <v>150.65267140000003</v>
      </c>
      <c r="E14" s="4">
        <f t="shared" si="1"/>
        <v>132.56671560000001</v>
      </c>
      <c r="F14" s="32">
        <f t="shared" si="1"/>
        <v>144.63992620000002</v>
      </c>
      <c r="G14" s="14">
        <f t="shared" si="1"/>
        <v>138.60332090000003</v>
      </c>
      <c r="H14" s="4">
        <f t="shared" si="1"/>
        <v>150.65267140000003</v>
      </c>
      <c r="I14" s="4">
        <f t="shared" si="1"/>
        <v>132.56671560000001</v>
      </c>
      <c r="J14" s="6">
        <f t="shared" si="1"/>
        <v>144.63992620000002</v>
      </c>
    </row>
    <row r="15" spans="1:10" ht="30.75" thickBot="1" x14ac:dyDescent="0.3">
      <c r="A15" s="11" t="s">
        <v>23</v>
      </c>
      <c r="B15" s="25" t="s">
        <v>21</v>
      </c>
      <c r="C15" s="15">
        <f>C10</f>
        <v>27.18</v>
      </c>
      <c r="D15" s="29">
        <f>C15</f>
        <v>27.18</v>
      </c>
      <c r="E15" s="29">
        <f>C15</f>
        <v>27.18</v>
      </c>
      <c r="F15" s="33">
        <f>C15</f>
        <v>27.18</v>
      </c>
      <c r="G15" s="15">
        <f>G10</f>
        <v>56.76</v>
      </c>
      <c r="H15" s="7">
        <f>H10</f>
        <v>56.76</v>
      </c>
      <c r="I15" s="7">
        <f>I10</f>
        <v>56.76</v>
      </c>
      <c r="J15" s="8">
        <f>J10</f>
        <v>56.76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"/>
  <sheetViews>
    <sheetView zoomScale="90" zoomScaleNormal="90" workbookViewId="0"/>
  </sheetViews>
  <sheetFormatPr defaultRowHeight="15" x14ac:dyDescent="0.25"/>
  <cols>
    <col min="1" max="1" width="34.57031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25</v>
      </c>
      <c r="B1" s="1"/>
    </row>
    <row r="2" spans="1:6" ht="15.75" thickBot="1" x14ac:dyDescent="0.3">
      <c r="A2" s="2"/>
      <c r="B2" s="2"/>
    </row>
    <row r="3" spans="1:6" ht="15.75" thickBot="1" x14ac:dyDescent="0.3">
      <c r="A3" s="12" t="s">
        <v>0</v>
      </c>
      <c r="B3" s="66" t="s">
        <v>16</v>
      </c>
      <c r="C3" s="73" t="s">
        <v>4</v>
      </c>
      <c r="D3" s="74"/>
      <c r="E3" s="74"/>
      <c r="F3" s="75"/>
    </row>
    <row r="4" spans="1:6" ht="35.25" customHeight="1" x14ac:dyDescent="0.25">
      <c r="A4" s="68" t="s">
        <v>15</v>
      </c>
      <c r="B4" s="67"/>
      <c r="C4" s="59" t="s">
        <v>11</v>
      </c>
      <c r="D4" s="60"/>
      <c r="E4" s="61" t="s">
        <v>12</v>
      </c>
      <c r="F4" s="62"/>
    </row>
    <row r="5" spans="1:6" ht="30.75" thickBot="1" x14ac:dyDescent="0.3">
      <c r="A5" s="72"/>
      <c r="B5" s="67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18.75" x14ac:dyDescent="0.25">
      <c r="A7" s="38" t="s">
        <v>17</v>
      </c>
      <c r="B7" s="34" t="s">
        <v>19</v>
      </c>
      <c r="C7" s="3">
        <v>2182.12</v>
      </c>
      <c r="D7" s="3">
        <v>2182.12</v>
      </c>
      <c r="E7" s="3">
        <v>2182.12</v>
      </c>
      <c r="F7" s="5">
        <v>2182.12</v>
      </c>
    </row>
    <row r="8" spans="1:6" ht="75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38" t="s">
        <v>22</v>
      </c>
      <c r="B9" s="35" t="s">
        <v>21</v>
      </c>
      <c r="C9" s="4">
        <f t="shared" ref="C9:F9" si="0">C7*C8</f>
        <v>137.77905680000001</v>
      </c>
      <c r="D9" s="4">
        <f t="shared" si="0"/>
        <v>148.79876279999999</v>
      </c>
      <c r="E9" s="4">
        <f t="shared" si="0"/>
        <v>132.2801144</v>
      </c>
      <c r="F9" s="6">
        <f t="shared" si="0"/>
        <v>143.29982040000002</v>
      </c>
    </row>
    <row r="10" spans="1:6" ht="30.75" thickBot="1" x14ac:dyDescent="0.3">
      <c r="A10" s="41" t="s">
        <v>23</v>
      </c>
      <c r="B10" s="42" t="s">
        <v>21</v>
      </c>
      <c r="C10" s="43">
        <v>56.76</v>
      </c>
      <c r="D10" s="43">
        <v>56.76</v>
      </c>
      <c r="E10" s="43">
        <v>56.76</v>
      </c>
      <c r="F10" s="44">
        <v>56.76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18.75" x14ac:dyDescent="0.25">
      <c r="A12" s="38" t="s">
        <v>17</v>
      </c>
      <c r="B12" s="34" t="s">
        <v>19</v>
      </c>
      <c r="C12" s="3">
        <f>C7</f>
        <v>2182.12</v>
      </c>
      <c r="D12" s="3">
        <f t="shared" ref="D12:F12" si="1">D7</f>
        <v>2182.12</v>
      </c>
      <c r="E12" s="3">
        <f t="shared" si="1"/>
        <v>2182.12</v>
      </c>
      <c r="F12" s="5">
        <f t="shared" si="1"/>
        <v>2182.12</v>
      </c>
    </row>
    <row r="13" spans="1:6" ht="75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38" t="s">
        <v>22</v>
      </c>
      <c r="B14" s="35" t="s">
        <v>21</v>
      </c>
      <c r="C14" s="4">
        <f t="shared" ref="C14:F14" si="2">C12*C13</f>
        <v>126.75935079999999</v>
      </c>
      <c r="D14" s="4">
        <f t="shared" si="2"/>
        <v>137.77905680000001</v>
      </c>
      <c r="E14" s="4">
        <f t="shared" si="2"/>
        <v>121.23858719999998</v>
      </c>
      <c r="F14" s="6">
        <f t="shared" si="2"/>
        <v>132.2801144</v>
      </c>
    </row>
    <row r="15" spans="1:6" ht="30.75" thickBot="1" x14ac:dyDescent="0.3">
      <c r="A15" s="39" t="s">
        <v>23</v>
      </c>
      <c r="B15" s="40" t="s">
        <v>21</v>
      </c>
      <c r="C15" s="7">
        <f>C10</f>
        <v>56.76</v>
      </c>
      <c r="D15" s="7">
        <f>D10</f>
        <v>56.76</v>
      </c>
      <c r="E15" s="7">
        <f>E10</f>
        <v>56.76</v>
      </c>
      <c r="F15" s="8">
        <f>F10</f>
        <v>56.76</v>
      </c>
    </row>
  </sheetData>
  <mergeCells count="5">
    <mergeCell ref="B3:B5"/>
    <mergeCell ref="A4:A5"/>
    <mergeCell ref="C4:D4"/>
    <mergeCell ref="E4:F4"/>
    <mergeCell ref="C3:F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="90" zoomScaleNormal="90" workbookViewId="0"/>
  </sheetViews>
  <sheetFormatPr defaultRowHeight="15" x14ac:dyDescent="0.25"/>
  <cols>
    <col min="1" max="1" width="34.710937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25</v>
      </c>
      <c r="B1" s="1"/>
    </row>
    <row r="2" spans="1:6" ht="15.75" thickBot="1" x14ac:dyDescent="0.3">
      <c r="A2" s="2"/>
      <c r="B2" s="2"/>
    </row>
    <row r="3" spans="1:6" s="54" customFormat="1" ht="22.5" customHeight="1" thickBot="1" x14ac:dyDescent="0.3">
      <c r="A3" s="53" t="s">
        <v>0</v>
      </c>
      <c r="B3" s="66" t="s">
        <v>16</v>
      </c>
      <c r="C3" s="73" t="s">
        <v>5</v>
      </c>
      <c r="D3" s="74"/>
      <c r="E3" s="74"/>
      <c r="F3" s="75"/>
    </row>
    <row r="4" spans="1:6" s="54" customFormat="1" ht="26.25" customHeight="1" x14ac:dyDescent="0.25">
      <c r="A4" s="68" t="s">
        <v>15</v>
      </c>
      <c r="B4" s="67"/>
      <c r="C4" s="59" t="s">
        <v>11</v>
      </c>
      <c r="D4" s="60"/>
      <c r="E4" s="61" t="s">
        <v>12</v>
      </c>
      <c r="F4" s="62"/>
    </row>
    <row r="5" spans="1:6" s="54" customFormat="1" ht="30.75" thickBot="1" x14ac:dyDescent="0.3">
      <c r="A5" s="72"/>
      <c r="B5" s="67"/>
      <c r="C5" s="55" t="s">
        <v>8</v>
      </c>
      <c r="D5" s="56" t="s">
        <v>9</v>
      </c>
      <c r="E5" s="56" t="s">
        <v>8</v>
      </c>
      <c r="F5" s="57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18.75" x14ac:dyDescent="0.25">
      <c r="A7" s="38" t="s">
        <v>17</v>
      </c>
      <c r="B7" s="34" t="s">
        <v>19</v>
      </c>
      <c r="C7" s="3">
        <v>4733.95</v>
      </c>
      <c r="D7" s="3">
        <v>4733.95</v>
      </c>
      <c r="E7" s="3">
        <v>4733.95</v>
      </c>
      <c r="F7" s="5">
        <v>4733.95</v>
      </c>
    </row>
    <row r="8" spans="1:6" ht="75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38" t="s">
        <v>22</v>
      </c>
      <c r="B9" s="35" t="s">
        <v>21</v>
      </c>
      <c r="C9" s="4">
        <f t="shared" ref="C9:F9" si="0">C7*C8</f>
        <v>298.90160300000002</v>
      </c>
      <c r="D9" s="4">
        <f t="shared" si="0"/>
        <v>322.80805049999998</v>
      </c>
      <c r="E9" s="4">
        <f t="shared" si="0"/>
        <v>286.97204899999997</v>
      </c>
      <c r="F9" s="6">
        <f t="shared" si="0"/>
        <v>310.87849650000004</v>
      </c>
    </row>
    <row r="10" spans="1:6" ht="30.75" thickBot="1" x14ac:dyDescent="0.3">
      <c r="A10" s="41" t="s">
        <v>23</v>
      </c>
      <c r="B10" s="42" t="s">
        <v>21</v>
      </c>
      <c r="C10" s="43">
        <v>56.76</v>
      </c>
      <c r="D10" s="43">
        <v>56.76</v>
      </c>
      <c r="E10" s="43">
        <v>56.76</v>
      </c>
      <c r="F10" s="44">
        <v>56.76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18.75" x14ac:dyDescent="0.25">
      <c r="A12" s="38" t="s">
        <v>17</v>
      </c>
      <c r="B12" s="34" t="s">
        <v>19</v>
      </c>
      <c r="C12" s="3">
        <f>C7</f>
        <v>4733.95</v>
      </c>
      <c r="D12" s="3">
        <f t="shared" ref="D12:F12" si="1">D7</f>
        <v>4733.95</v>
      </c>
      <c r="E12" s="3">
        <f t="shared" si="1"/>
        <v>4733.95</v>
      </c>
      <c r="F12" s="5">
        <f t="shared" si="1"/>
        <v>4733.95</v>
      </c>
    </row>
    <row r="13" spans="1:6" ht="75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38" t="s">
        <v>22</v>
      </c>
      <c r="B14" s="35" t="s">
        <v>21</v>
      </c>
      <c r="C14" s="4">
        <f t="shared" ref="C14:F14" si="2">C12*C13</f>
        <v>274.99515550000001</v>
      </c>
      <c r="D14" s="4">
        <f t="shared" si="2"/>
        <v>298.90160300000002</v>
      </c>
      <c r="E14" s="4">
        <f t="shared" si="2"/>
        <v>263.01826199999999</v>
      </c>
      <c r="F14" s="6">
        <f t="shared" si="2"/>
        <v>286.97204899999997</v>
      </c>
    </row>
    <row r="15" spans="1:6" ht="30.75" thickBot="1" x14ac:dyDescent="0.3">
      <c r="A15" s="39" t="s">
        <v>23</v>
      </c>
      <c r="B15" s="40" t="s">
        <v>21</v>
      </c>
      <c r="C15" s="7">
        <f>C10</f>
        <v>56.76</v>
      </c>
      <c r="D15" s="7">
        <f>D10</f>
        <v>56.76</v>
      </c>
      <c r="E15" s="7">
        <f>E10</f>
        <v>56.76</v>
      </c>
      <c r="F15" s="8">
        <f>F10</f>
        <v>56.76</v>
      </c>
    </row>
  </sheetData>
  <mergeCells count="5">
    <mergeCell ref="B3:B5"/>
    <mergeCell ref="C3:F3"/>
    <mergeCell ref="A4:A5"/>
    <mergeCell ref="C4:D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5"/>
  <sheetViews>
    <sheetView zoomScale="90" zoomScaleNormal="90" workbookViewId="0">
      <selection activeCell="E23" sqref="E23"/>
    </sheetView>
  </sheetViews>
  <sheetFormatPr defaultRowHeight="15" x14ac:dyDescent="0.25"/>
  <cols>
    <col min="1" max="1" width="40.57031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25</v>
      </c>
      <c r="B1" s="1"/>
    </row>
    <row r="2" spans="1:6" ht="15.75" thickBot="1" x14ac:dyDescent="0.3">
      <c r="A2" s="2"/>
      <c r="B2" s="2"/>
    </row>
    <row r="3" spans="1:6" s="54" customFormat="1" ht="31.5" customHeight="1" thickBot="1" x14ac:dyDescent="0.3">
      <c r="A3" s="53" t="s">
        <v>0</v>
      </c>
      <c r="B3" s="66" t="s">
        <v>16</v>
      </c>
      <c r="C3" s="73" t="s">
        <v>24</v>
      </c>
      <c r="D3" s="74"/>
      <c r="E3" s="74"/>
      <c r="F3" s="75"/>
    </row>
    <row r="4" spans="1:6" s="54" customFormat="1" ht="30.75" customHeight="1" x14ac:dyDescent="0.25">
      <c r="A4" s="68" t="s">
        <v>15</v>
      </c>
      <c r="B4" s="67"/>
      <c r="C4" s="59" t="s">
        <v>11</v>
      </c>
      <c r="D4" s="60"/>
      <c r="E4" s="61" t="s">
        <v>12</v>
      </c>
      <c r="F4" s="62"/>
    </row>
    <row r="5" spans="1:6" s="54" customFormat="1" ht="30.75" thickBot="1" x14ac:dyDescent="0.3">
      <c r="A5" s="72"/>
      <c r="B5" s="67"/>
      <c r="C5" s="55" t="s">
        <v>8</v>
      </c>
      <c r="D5" s="56" t="s">
        <v>9</v>
      </c>
      <c r="E5" s="56" t="s">
        <v>8</v>
      </c>
      <c r="F5" s="57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18.75" x14ac:dyDescent="0.25">
      <c r="A7" s="38" t="s">
        <v>17</v>
      </c>
      <c r="B7" s="34" t="s">
        <v>19</v>
      </c>
      <c r="C7" s="3">
        <v>2141.98</v>
      </c>
      <c r="D7" s="3">
        <v>2141.98</v>
      </c>
      <c r="E7" s="3">
        <v>2141.98</v>
      </c>
      <c r="F7" s="5">
        <v>2141.98</v>
      </c>
    </row>
    <row r="8" spans="1:6" ht="75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18.75" x14ac:dyDescent="0.25">
      <c r="A9" s="38" t="s">
        <v>22</v>
      </c>
      <c r="B9" s="35" t="s">
        <v>21</v>
      </c>
      <c r="C9" s="4">
        <f t="shared" ref="C9:F9" si="0">C7*C8</f>
        <v>135.24461719999999</v>
      </c>
      <c r="D9" s="4">
        <f t="shared" si="0"/>
        <v>146.0616162</v>
      </c>
      <c r="E9" s="4">
        <f t="shared" si="0"/>
        <v>129.84682760000001</v>
      </c>
      <c r="F9" s="6">
        <f t="shared" si="0"/>
        <v>140.66382660000002</v>
      </c>
    </row>
    <row r="10" spans="1:6" ht="19.5" thickBot="1" x14ac:dyDescent="0.3">
      <c r="A10" s="41" t="s">
        <v>23</v>
      </c>
      <c r="B10" s="42" t="s">
        <v>21</v>
      </c>
      <c r="C10" s="43">
        <v>56.71</v>
      </c>
      <c r="D10" s="43">
        <v>56.71</v>
      </c>
      <c r="E10" s="43">
        <v>56.71</v>
      </c>
      <c r="F10" s="44">
        <v>56.71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18.75" x14ac:dyDescent="0.25">
      <c r="A12" s="38" t="s">
        <v>17</v>
      </c>
      <c r="B12" s="34" t="s">
        <v>19</v>
      </c>
      <c r="C12" s="3">
        <f>C7</f>
        <v>2141.98</v>
      </c>
      <c r="D12" s="3">
        <f t="shared" ref="D12:F12" si="1">D7</f>
        <v>2141.98</v>
      </c>
      <c r="E12" s="3">
        <f t="shared" si="1"/>
        <v>2141.98</v>
      </c>
      <c r="F12" s="5">
        <f t="shared" si="1"/>
        <v>2141.98</v>
      </c>
    </row>
    <row r="13" spans="1:6" ht="75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18.75" x14ac:dyDescent="0.25">
      <c r="A14" s="38" t="s">
        <v>22</v>
      </c>
      <c r="B14" s="35" t="s">
        <v>21</v>
      </c>
      <c r="C14" s="4">
        <f>C12*C13</f>
        <v>124.42761820000001</v>
      </c>
      <c r="D14" s="4">
        <f t="shared" ref="D14:F14" si="2">D12*D13</f>
        <v>135.24461719999999</v>
      </c>
      <c r="E14" s="4">
        <f t="shared" si="2"/>
        <v>119.0084088</v>
      </c>
      <c r="F14" s="6">
        <f t="shared" si="2"/>
        <v>129.84682760000001</v>
      </c>
    </row>
    <row r="15" spans="1:6" ht="19.5" thickBot="1" x14ac:dyDescent="0.3">
      <c r="A15" s="39" t="s">
        <v>23</v>
      </c>
      <c r="B15" s="40" t="s">
        <v>21</v>
      </c>
      <c r="C15" s="7">
        <f>C10</f>
        <v>56.71</v>
      </c>
      <c r="D15" s="7">
        <f>D10</f>
        <v>56.71</v>
      </c>
      <c r="E15" s="7">
        <f>E10</f>
        <v>56.71</v>
      </c>
      <c r="F15" s="8">
        <f>F10</f>
        <v>56.71</v>
      </c>
    </row>
  </sheetData>
  <mergeCells count="5">
    <mergeCell ref="B3:B5"/>
    <mergeCell ref="C3:F3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Централиз. теплоснабжение</vt:lpstr>
      <vt:lpstr>Угольные котельные</vt:lpstr>
      <vt:lpstr>с. Тимирязевское,с. Дзержинское</vt:lpstr>
      <vt:lpstr>Котельная Водяная, 80</vt:lpstr>
      <vt:lpstr>Котельная ТОКПБ</vt:lpstr>
      <vt:lpstr>Котельные с. Дзержинское</vt:lpstr>
      <vt:lpstr>Котельные Зональная ст.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Шишкина Наталья Сергеевна</cp:lastModifiedBy>
  <cp:lastPrinted>2022-01-13T02:37:38Z</cp:lastPrinted>
  <dcterms:created xsi:type="dcterms:W3CDTF">2016-07-12T03:52:03Z</dcterms:created>
  <dcterms:modified xsi:type="dcterms:W3CDTF">2022-12-01T06:39:09Z</dcterms:modified>
</cp:coreProperties>
</file>